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SB198412\OneDrive - PGA\Desktop\Programas_DRJ_2022\PIAE_2022\"/>
    </mc:Choice>
  </mc:AlternateContent>
  <xr:revisionPtr revIDLastSave="0" documentId="13_ncr:1_{470ECEE8-07E5-4F7D-B1C0-0A6B72C56D35}" xr6:coauthVersionLast="36" xr6:coauthVersionMax="36" xr10:uidLastSave="{00000000-0000-0000-0000-000000000000}"/>
  <bookViews>
    <workbookView xWindow="0" yWindow="0" windowWidth="21570" windowHeight="7980" tabRatio="614" xr2:uid="{00000000-000D-0000-FFFF-FFFF00000000}"/>
  </bookViews>
  <sheets>
    <sheet name="FCandidatura Anual" sheetId="1" r:id="rId1"/>
    <sheet name="Atividades" sheetId="3" r:id="rId2"/>
    <sheet name="Declarações" sheetId="4" r:id="rId3"/>
    <sheet name="Relatório Final" sheetId="2" r:id="rId4"/>
  </sheets>
  <externalReferences>
    <externalReference r:id="rId5"/>
  </externalReferences>
  <definedNames>
    <definedName name="_xlnm.Print_Area" localSheetId="1">Atividades!$A$1:$G$65</definedName>
    <definedName name="_xlnm.Print_Area" localSheetId="2">Declarações!$A$1:$F$57</definedName>
    <definedName name="_xlnm.Print_Area" localSheetId="0">'FCandidatura Anual'!$A$1:$G$209</definedName>
    <definedName name="_xlnm.Print_Area" localSheetId="3">'Relatório Final'!$B$1:$K$102</definedName>
  </definedNames>
  <calcPr calcId="191029"/>
</workbook>
</file>

<file path=xl/calcChain.xml><?xml version="1.0" encoding="utf-8"?>
<calcChain xmlns="http://schemas.openxmlformats.org/spreadsheetml/2006/main">
  <c r="A192" i="1" l="1"/>
  <c r="B179" i="1"/>
  <c r="B191" i="1" l="1"/>
  <c r="G193" i="1"/>
  <c r="I88" i="2" l="1"/>
  <c r="J88" i="2"/>
  <c r="K88" i="2"/>
  <c r="B10" i="3" l="1"/>
  <c r="B9" i="3"/>
  <c r="D62" i="3"/>
  <c r="F52" i="3"/>
  <c r="G52" i="3" s="1"/>
  <c r="C37" i="1"/>
  <c r="B181" i="1"/>
  <c r="B180" i="1" l="1"/>
  <c r="B178" i="1" s="1"/>
  <c r="J188" i="1" s="1"/>
  <c r="F57" i="3"/>
  <c r="G57" i="3" s="1"/>
  <c r="F12" i="3"/>
  <c r="G12" i="3" s="1"/>
  <c r="F47" i="3"/>
  <c r="G47" i="3" s="1"/>
  <c r="F42" i="3"/>
  <c r="G42" i="3" s="1"/>
  <c r="F37" i="3"/>
  <c r="G37" i="3" s="1"/>
  <c r="F32" i="3"/>
  <c r="G32" i="3" s="1"/>
  <c r="F27" i="3"/>
  <c r="G27" i="3" s="1"/>
  <c r="F22" i="3"/>
  <c r="G22" i="3" s="1"/>
  <c r="F17" i="3"/>
  <c r="G17" i="3" s="1"/>
  <c r="B184" i="1"/>
  <c r="E9" i="2"/>
  <c r="D9" i="2"/>
  <c r="D7" i="2"/>
  <c r="E7" i="2"/>
  <c r="B182" i="1" l="1"/>
  <c r="F62" i="3"/>
  <c r="I102" i="2"/>
  <c r="G102" i="2"/>
  <c r="D101" i="2"/>
  <c r="D100" i="2"/>
  <c r="D99" i="2"/>
  <c r="D98" i="2"/>
  <c r="D97" i="2"/>
  <c r="D96" i="2"/>
  <c r="D95" i="2"/>
  <c r="G195" i="1"/>
  <c r="I195" i="1" s="1"/>
  <c r="H194" i="1"/>
  <c r="G194" i="1"/>
  <c r="I194" i="1" s="1"/>
  <c r="I193" i="1"/>
  <c r="I181" i="1"/>
  <c r="G81" i="1"/>
  <c r="B190" i="1" l="1"/>
  <c r="D88" i="1"/>
  <c r="B192" i="1" l="1"/>
  <c r="C192" i="1" s="1"/>
  <c r="J190" i="1"/>
  <c r="J197" i="1"/>
  <c r="J196" i="1"/>
  <c r="J195" i="1"/>
  <c r="B195" i="1" l="1"/>
  <c r="B212" i="1" s="1"/>
  <c r="B213" i="1" s="1"/>
  <c r="J1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GFJ. Correia</author>
  </authors>
  <commentList>
    <comment ref="D35" authorId="0" shapeId="0" xr:uid="{5DF40115-D8FB-401D-B086-F1B7C736A804}">
      <text>
        <r>
          <rPr>
            <b/>
            <sz val="9"/>
            <color indexed="81"/>
            <rFont val="Tahoma"/>
            <family val="2"/>
          </rPr>
          <t>Sta Maria
Graciosa
S. Jorge
Flores
Corvo</t>
        </r>
      </text>
    </comment>
  </commentList>
</comments>
</file>

<file path=xl/sharedStrings.xml><?xml version="1.0" encoding="utf-8"?>
<sst xmlns="http://schemas.openxmlformats.org/spreadsheetml/2006/main" count="282" uniqueCount="197">
  <si>
    <t>São Miguel</t>
  </si>
  <si>
    <t>Santa Maria</t>
  </si>
  <si>
    <t>Terceira</t>
  </si>
  <si>
    <t>Região Autónoma dos Açores</t>
  </si>
  <si>
    <t>S. Jorge</t>
  </si>
  <si>
    <t>Graciosa</t>
  </si>
  <si>
    <t>Pico</t>
  </si>
  <si>
    <t>Faial</t>
  </si>
  <si>
    <t>PROGRAMA DE INCENTIVO AO ASSOCIATIVISMO ESTUDANTIL - PIAE</t>
  </si>
  <si>
    <t>Flores</t>
  </si>
  <si>
    <t>Corvo</t>
  </si>
  <si>
    <t>Continente</t>
  </si>
  <si>
    <t>Região Autónoma da Madeira</t>
  </si>
  <si>
    <t>Enviar para drj@azores.gov.pt</t>
  </si>
  <si>
    <t>A. IDENTIFICAÇÃO DA ASSOCIAÇÃO DE ESTUDANTES</t>
  </si>
  <si>
    <t>Nome Associação</t>
  </si>
  <si>
    <t>N.º de Registo</t>
  </si>
  <si>
    <t>Tipo de Associação</t>
  </si>
  <si>
    <t>Associações de Estudantes do Ensino Secundário</t>
  </si>
  <si>
    <t>Associações de Estudantes do Ensino Básico</t>
  </si>
  <si>
    <t>Escola</t>
  </si>
  <si>
    <t>Associações de Estudantes do Ensino Profissional</t>
  </si>
  <si>
    <t>Federação de Associações de Estudantes do Ensino Básico</t>
  </si>
  <si>
    <t>Morada</t>
  </si>
  <si>
    <t>Federação de Associações de Estudantes do Ensino Secundário</t>
  </si>
  <si>
    <t>Rua</t>
  </si>
  <si>
    <t>Federação de Associações de Estudantes do Ensino Profissional</t>
  </si>
  <si>
    <t>Número</t>
  </si>
  <si>
    <t>Cód. Postal</t>
  </si>
  <si>
    <t>Freguesia</t>
  </si>
  <si>
    <t>Concelho</t>
  </si>
  <si>
    <t>Ilha</t>
  </si>
  <si>
    <t>Contactos</t>
  </si>
  <si>
    <t>Telefone</t>
  </si>
  <si>
    <t>Telemóvel</t>
  </si>
  <si>
    <t>Email</t>
  </si>
  <si>
    <t>Dados bancários</t>
  </si>
  <si>
    <t>NIF</t>
  </si>
  <si>
    <t>Instituição Bancária</t>
  </si>
  <si>
    <t>B. IDENTIFICAÇÃO DO PRESIDENTE DA ASSOCIAÇÃO DE ESTUDANTES</t>
  </si>
  <si>
    <t>Nome</t>
  </si>
  <si>
    <t>Atividades e Eventos</t>
  </si>
  <si>
    <t>Duração - nº de dias</t>
  </si>
  <si>
    <t>Pousada de Juventude P. Delgada</t>
  </si>
  <si>
    <t>Tipo de Alojamento</t>
  </si>
  <si>
    <t>Outro</t>
  </si>
  <si>
    <t>Pousada de Juventude A. Heroísmo</t>
  </si>
  <si>
    <t xml:space="preserve">Pousada de Juventude do Pico </t>
  </si>
  <si>
    <t>Pousada de Juventude S. Jorge</t>
  </si>
  <si>
    <t>Pousada de Juventude Sta. Maria</t>
  </si>
  <si>
    <t>Atividade 1</t>
  </si>
  <si>
    <t>Atividade 2</t>
  </si>
  <si>
    <t>Atividade 3</t>
  </si>
  <si>
    <t>Atividade 4</t>
  </si>
  <si>
    <t>Atividade 5</t>
  </si>
  <si>
    <t>Atividade 6</t>
  </si>
  <si>
    <t>Atividade 7</t>
  </si>
  <si>
    <t>Atividade 8</t>
  </si>
  <si>
    <t>Atividade 9</t>
  </si>
  <si>
    <t>Atividade 10</t>
  </si>
  <si>
    <t>Total</t>
  </si>
  <si>
    <t>D. Orçamento</t>
  </si>
  <si>
    <t>Despesas:</t>
  </si>
  <si>
    <t>Preenchimento Automático</t>
  </si>
  <si>
    <t xml:space="preserve">Total </t>
  </si>
  <si>
    <t>Alojamento</t>
  </si>
  <si>
    <t>Alimentação</t>
  </si>
  <si>
    <t>grupos de 5 menores:</t>
  </si>
  <si>
    <t>Receitas:</t>
  </si>
  <si>
    <t>DRJ</t>
  </si>
  <si>
    <t>A financiar</t>
  </si>
  <si>
    <t>Financiamento DRJ</t>
  </si>
  <si>
    <t>Nota importante</t>
  </si>
  <si>
    <t xml:space="preserve">Não se esqueça de juntar à candidatura: </t>
  </si>
  <si>
    <t>Promoção de estilos de vida saudável</t>
  </si>
  <si>
    <t>Desenvolvimento formativo e enriquecimento de competências pessoais e sociais</t>
  </si>
  <si>
    <t>Atividades culturais ou lúdicas de interesse para os estudantes</t>
  </si>
  <si>
    <t>Recibo</t>
  </si>
  <si>
    <t xml:space="preserve">DOCUMENTOS COMPROVATIVOS DE DESPESAS REALIZADAS </t>
  </si>
  <si>
    <t>Factura/Recibo</t>
  </si>
  <si>
    <t>Enviar para:</t>
  </si>
  <si>
    <t>drj@azores.gov.pt</t>
  </si>
  <si>
    <t>Data de conclusão</t>
  </si>
  <si>
    <t>Nº de dias</t>
  </si>
  <si>
    <t>Linha</t>
  </si>
  <si>
    <t xml:space="preserve">Tipo </t>
  </si>
  <si>
    <t>Data</t>
  </si>
  <si>
    <t>Classificação/Natureza</t>
  </si>
  <si>
    <t>Valor</t>
  </si>
  <si>
    <t>Fornecedor</t>
  </si>
  <si>
    <t>de</t>
  </si>
  <si>
    <t>Nº Documento</t>
  </si>
  <si>
    <t>do</t>
  </si>
  <si>
    <t xml:space="preserve">da </t>
  </si>
  <si>
    <t>Imputado</t>
  </si>
  <si>
    <t>Elegível</t>
  </si>
  <si>
    <t>Seguro de Acidentes Pessoais</t>
  </si>
  <si>
    <t>Documento</t>
  </si>
  <si>
    <t>Despesa</t>
  </si>
  <si>
    <t>do Documento</t>
  </si>
  <si>
    <t>Materiais não duradouros</t>
  </si>
  <si>
    <t>Execução das Actividades</t>
  </si>
  <si>
    <t>Transportes Locais</t>
  </si>
  <si>
    <t xml:space="preserve">TOTAL </t>
  </si>
  <si>
    <t>-</t>
  </si>
  <si>
    <t xml:space="preserve">Despesas </t>
  </si>
  <si>
    <t>Despesas Elegíveis</t>
  </si>
  <si>
    <t>Orçamentadas</t>
  </si>
  <si>
    <t>aprovadas</t>
  </si>
  <si>
    <t>imputadas</t>
  </si>
  <si>
    <t>(c/ documento válido)</t>
  </si>
  <si>
    <t xml:space="preserve">Elegível </t>
  </si>
  <si>
    <t>(Candidatura)</t>
  </si>
  <si>
    <t xml:space="preserve">Ajustada </t>
  </si>
  <si>
    <t>Avaliação</t>
  </si>
  <si>
    <t>TOTAL</t>
  </si>
  <si>
    <t>Calendarização</t>
  </si>
  <si>
    <t>Localização da Ação</t>
  </si>
  <si>
    <t>Nº Jovens envolvidos</t>
  </si>
  <si>
    <t>Orçamento das Atividades</t>
  </si>
  <si>
    <t>2. Transportes terrestres</t>
  </si>
  <si>
    <t>1. Implementação da atividade</t>
  </si>
  <si>
    <t>1.1 Atividades</t>
  </si>
  <si>
    <t xml:space="preserve">1.2  Bens não duradouros </t>
  </si>
  <si>
    <t>1.1  Atividades</t>
  </si>
  <si>
    <t>2. Transportes Terrestres</t>
  </si>
  <si>
    <t>1. Implementação da Atividade</t>
  </si>
  <si>
    <t>1.2 Bens não duradouros</t>
  </si>
  <si>
    <t>Valor max. salário mínimo (RAA) refª 2012</t>
  </si>
  <si>
    <t xml:space="preserve">Número de Alunos </t>
  </si>
  <si>
    <t>* Declaração do Conselho Executivo da Escola devidamente assinada e carimbada.</t>
  </si>
  <si>
    <t>* Cópia do NIF da Associação de Estudantes</t>
  </si>
  <si>
    <t>,</t>
  </si>
  <si>
    <t xml:space="preserve">de </t>
  </si>
  <si>
    <t>Carimbo da Associação de Estudantes</t>
  </si>
  <si>
    <t>Declaração do Conselho Executivo da Escola</t>
  </si>
  <si>
    <t>Carimbo ou Selo Branco da Entidade</t>
  </si>
  <si>
    <t>Imprimir, assinar e anexar os documentos à candidatura, aquando do envio da mesma por e-mail.</t>
  </si>
  <si>
    <t>Preencher por atividades previstas na candidatura.</t>
  </si>
  <si>
    <t>Preencher apenas os campos em branco. Soma automática.</t>
  </si>
  <si>
    <t>Total de jovens envolvidos</t>
  </si>
  <si>
    <t>Total projeto</t>
  </si>
  <si>
    <t xml:space="preserve"> PROGRAMA DE INCENTIVO AO ASSOCIATIVISMO ESTUDANTIL - PIAE</t>
  </si>
  <si>
    <t>Associação</t>
  </si>
  <si>
    <t>* Declaração do Presidente da Associação de Estudantes devidamente assinada e carimbada.</t>
  </si>
  <si>
    <t>* Cópia do Bilhete de Identidade ou do Cartão de Cidadão do Presidente da Associação de Estudantes</t>
  </si>
  <si>
    <t>Região Autonoma dos Açores</t>
  </si>
  <si>
    <t xml:space="preserve">Direção Regional da Juventude </t>
  </si>
  <si>
    <t xml:space="preserve">Declaro para os devidos efeitos que a presente Associação de Estudantes: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- </t>
  </si>
  <si>
    <t xml:space="preserve">* Está concluído o processo eleitoral para todos os seus órgãos;  </t>
  </si>
  <si>
    <t xml:space="preserve">*  Está legalmente constituída; </t>
  </si>
  <si>
    <t xml:space="preserve">                 Mais declaro que o número de alunos inscritos na Escola é de</t>
  </si>
  <si>
    <t xml:space="preserve">                 Declaro que é conhecimento do Conselho Executivo desta Escola que a Associação de Estudantes pretende desenvolver o presente projeto, recorrendo ao apoio da Direção Regional da Juventude. </t>
  </si>
  <si>
    <t>*  No presente ano tem os seus corpos diretivos constituídos conforme estipulado nos respetivos estatutos;</t>
  </si>
  <si>
    <t>* No ano letivo anterior, cumpriu as obrigações assumidas no âmbito do regulamento das Associações de Estudantes do Ensino Não Superior.</t>
  </si>
  <si>
    <t>Direção Regional da Juventude</t>
  </si>
  <si>
    <t>Atividades</t>
  </si>
  <si>
    <t>Bens não duradouros</t>
  </si>
  <si>
    <t>Transportes Terrestres</t>
  </si>
  <si>
    <t>(Associação)</t>
  </si>
  <si>
    <t>Nº de Alunos</t>
  </si>
  <si>
    <t>Preenchimento reservado à DRJ</t>
  </si>
  <si>
    <t>Preencher campos a branco.</t>
  </si>
  <si>
    <t>Assinatura do(a) Presidente do Conselho Executivo</t>
  </si>
  <si>
    <t>Assinatura do(a) Presidente da Associação de Estudantes</t>
  </si>
  <si>
    <t>Declaração do(a) Presidente da Associação de Estudantes</t>
  </si>
  <si>
    <t>O (a) Técnico (a) Superior</t>
  </si>
  <si>
    <t>v</t>
  </si>
  <si>
    <t xml:space="preserve">Tranche única </t>
  </si>
  <si>
    <t>E. Parecer Técnico</t>
  </si>
  <si>
    <t>Secretaria Regional da Juventude, Qualificação Profissional e Emprego</t>
  </si>
  <si>
    <t>Valor a atribuir ao projeto</t>
  </si>
  <si>
    <t>Designação do Projeto</t>
  </si>
  <si>
    <t>Data de início do projeto</t>
  </si>
  <si>
    <t>Data de conclusão do projeto</t>
  </si>
  <si>
    <t>Objetivos do Projeto</t>
  </si>
  <si>
    <t>Breve descrição do projeto</t>
  </si>
  <si>
    <t>Plano de atividades</t>
  </si>
  <si>
    <t>IBAN</t>
  </si>
  <si>
    <t>C. CARACTERIZAÇÃO DO PROJETO</t>
  </si>
  <si>
    <t>Fomento à participação cívica</t>
  </si>
  <si>
    <t>Prevenção de comportamentos de risco</t>
  </si>
  <si>
    <t>de competências pessoais e sociais</t>
  </si>
  <si>
    <t>interesse para os estudantes</t>
  </si>
  <si>
    <t>Apoio Anual</t>
  </si>
  <si>
    <t>Apoio Pontual</t>
  </si>
  <si>
    <t>Ilha de Coesão ?</t>
  </si>
  <si>
    <t xml:space="preserve">Sim </t>
  </si>
  <si>
    <t>Não</t>
  </si>
  <si>
    <t>Modalidade de Apoio</t>
  </si>
  <si>
    <t>EM PROJETOS DO PIAE</t>
  </si>
  <si>
    <t xml:space="preserve">Data de início do projeto </t>
  </si>
  <si>
    <t>Formulário de candidatura - Apoio Anual</t>
  </si>
  <si>
    <t>Apoio Anual - Valor Máx. 2022</t>
  </si>
  <si>
    <t>Montante a atribuir</t>
  </si>
  <si>
    <t>Outras informações julgadas pertinentes:</t>
  </si>
  <si>
    <t>(RMMG Regional em 2022: 740,25€)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</si>
</sst>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000\-000"/>
    <numFmt numFmtId="165" formatCode="[&lt;=999999999]###\ ###\ ###;\(###\)\ ###\ ###\ ###"/>
    <numFmt numFmtId="166" formatCode="dd/mm/yyyy;@"/>
    <numFmt numFmtId="167" formatCode="0_ ;\-0\ "/>
    <numFmt numFmtId="168" formatCode="d/m/yy;@"/>
    <numFmt numFmtId="169" formatCode="dd/mm/yy;@"/>
    <numFmt numFmtId="170" formatCode="#,##0.00\ &quot;€&quot;"/>
  </numFmts>
  <fonts count="68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62"/>
      <name val="Tahoma"/>
      <family val="2"/>
    </font>
    <font>
      <b/>
      <sz val="10"/>
      <name val="Tahoma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4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b/>
      <sz val="11"/>
      <color indexed="62"/>
      <name val="Tahoma"/>
      <family val="2"/>
    </font>
    <font>
      <sz val="10"/>
      <color indexed="14"/>
      <name val="Tahoma"/>
      <family val="2"/>
    </font>
    <font>
      <sz val="9"/>
      <color indexed="62"/>
      <name val="Tahoma"/>
      <family val="2"/>
    </font>
    <font>
      <b/>
      <i/>
      <sz val="10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6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20"/>
      <name val="Tahoma"/>
      <family val="2"/>
    </font>
    <font>
      <b/>
      <sz val="8"/>
      <color indexed="54"/>
      <name val="Tahoma"/>
      <family val="2"/>
    </font>
    <font>
      <b/>
      <sz val="8"/>
      <color indexed="57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10"/>
      <color indexed="21"/>
      <name val="Arial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CG Omega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sz val="8"/>
      <color indexed="21"/>
      <name val="Arial"/>
      <family val="2"/>
    </font>
    <font>
      <b/>
      <sz val="9"/>
      <color indexed="10"/>
      <name val="Arial"/>
      <family val="2"/>
    </font>
    <font>
      <b/>
      <sz val="8"/>
      <color rgb="FF002060"/>
      <name val="Tahoma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Tahoma"/>
      <family val="2"/>
    </font>
    <font>
      <sz val="10"/>
      <color rgb="FFFF0000"/>
      <name val="Tahoma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1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4F9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2" fillId="2" borderId="0" xfId="1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0" fontId="15" fillId="2" borderId="0" xfId="0" applyFont="1" applyFill="1" applyAlignment="1" applyProtection="1">
      <alignment horizontal="left"/>
      <protection hidden="1"/>
    </xf>
    <xf numFmtId="166" fontId="2" fillId="3" borderId="0" xfId="0" applyNumberFormat="1" applyFont="1" applyFill="1" applyAlignment="1" applyProtection="1">
      <alignment horizont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Protection="1">
      <protection hidden="1"/>
    </xf>
    <xf numFmtId="167" fontId="17" fillId="2" borderId="0" xfId="0" applyNumberFormat="1" applyFont="1" applyFill="1" applyBorder="1" applyAlignment="1" applyProtection="1">
      <alignment horizontal="left"/>
      <protection hidden="1"/>
    </xf>
    <xf numFmtId="0" fontId="17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166" fontId="20" fillId="2" borderId="0" xfId="0" applyNumberFormat="1" applyFont="1" applyFill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/>
      <protection hidden="1"/>
    </xf>
    <xf numFmtId="44" fontId="17" fillId="2" borderId="0" xfId="0" applyNumberFormat="1" applyFont="1" applyFill="1" applyAlignment="1" applyProtection="1">
      <alignment horizontal="right"/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44" fontId="2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26" fillId="5" borderId="0" xfId="0" applyFont="1" applyFill="1" applyBorder="1" applyAlignment="1" applyProtection="1">
      <alignment horizontal="center"/>
      <protection hidden="1"/>
    </xf>
    <xf numFmtId="0" fontId="26" fillId="5" borderId="0" xfId="0" applyFont="1" applyFill="1" applyBorder="1" applyAlignment="1" applyProtection="1">
      <alignment horizontal="center" vertical="center"/>
      <protection hidden="1"/>
    </xf>
    <xf numFmtId="9" fontId="20" fillId="2" borderId="0" xfId="0" applyNumberFormat="1" applyFont="1" applyFill="1" applyBorder="1" applyAlignment="1" applyProtection="1">
      <alignment horizontal="center" vertical="center"/>
      <protection hidden="1"/>
    </xf>
    <xf numFmtId="44" fontId="20" fillId="2" borderId="0" xfId="0" applyNumberFormat="1" applyFont="1" applyFill="1" applyBorder="1" applyProtection="1">
      <protection hidden="1"/>
    </xf>
    <xf numFmtId="44" fontId="20" fillId="2" borderId="0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Protection="1">
      <protection hidden="1"/>
    </xf>
    <xf numFmtId="9" fontId="28" fillId="2" borderId="0" xfId="0" applyNumberFormat="1" applyFont="1" applyFill="1" applyBorder="1" applyAlignment="1" applyProtection="1">
      <alignment horizontal="center" vertical="center"/>
      <protection hidden="1"/>
    </xf>
    <xf numFmtId="44" fontId="20" fillId="2" borderId="0" xfId="0" applyNumberFormat="1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horizontal="left"/>
      <protection hidden="1"/>
    </xf>
    <xf numFmtId="44" fontId="19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1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37" fillId="0" borderId="0" xfId="0" applyFont="1" applyAlignment="1" applyProtection="1">
      <protection hidden="1"/>
    </xf>
    <xf numFmtId="0" fontId="11" fillId="0" borderId="0" xfId="1" applyAlignment="1" applyProtection="1">
      <protection hidden="1"/>
    </xf>
    <xf numFmtId="0" fontId="32" fillId="0" borderId="0" xfId="0" applyFont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8" fillId="0" borderId="0" xfId="0" applyFont="1" applyAlignment="1" applyProtection="1">
      <alignment horizontal="right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40" fillId="0" borderId="0" xfId="0" applyFont="1" applyProtection="1">
      <protection hidden="1"/>
    </xf>
    <xf numFmtId="0" fontId="41" fillId="0" borderId="0" xfId="0" applyFont="1" applyAlignment="1" applyProtection="1">
      <alignment horizontal="right"/>
      <protection hidden="1"/>
    </xf>
    <xf numFmtId="0" fontId="42" fillId="0" borderId="15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right"/>
      <protection hidden="1"/>
    </xf>
    <xf numFmtId="0" fontId="43" fillId="0" borderId="0" xfId="0" applyFont="1" applyAlignment="1" applyProtection="1">
      <alignment horizontal="right"/>
      <protection hidden="1"/>
    </xf>
    <xf numFmtId="168" fontId="44" fillId="0" borderId="0" xfId="0" applyNumberFormat="1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166" fontId="33" fillId="0" borderId="6" xfId="0" applyNumberFormat="1" applyFont="1" applyBorder="1" applyAlignment="1" applyProtection="1">
      <alignment horizontal="center"/>
      <protection locked="0" hidden="1"/>
    </xf>
    <xf numFmtId="14" fontId="38" fillId="0" borderId="0" xfId="0" applyNumberFormat="1" applyFont="1" applyBorder="1" applyAlignment="1" applyProtection="1">
      <alignment horizontal="right"/>
      <protection hidden="1"/>
    </xf>
    <xf numFmtId="0" fontId="40" fillId="0" borderId="0" xfId="0" applyNumberFormat="1" applyFont="1" applyBorder="1" applyAlignment="1" applyProtection="1">
      <alignment horizontal="left"/>
      <protection hidden="1"/>
    </xf>
    <xf numFmtId="0" fontId="4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33" fillId="0" borderId="10" xfId="0" applyFont="1" applyBorder="1" applyProtection="1">
      <protection hidden="1"/>
    </xf>
    <xf numFmtId="0" fontId="33" fillId="0" borderId="16" xfId="0" applyFont="1" applyBorder="1" applyProtection="1">
      <protection hidden="1"/>
    </xf>
    <xf numFmtId="0" fontId="41" fillId="0" borderId="10" xfId="0" applyFont="1" applyBorder="1" applyAlignment="1" applyProtection="1">
      <alignment horizontal="center"/>
      <protection hidden="1"/>
    </xf>
    <xf numFmtId="0" fontId="39" fillId="0" borderId="0" xfId="0" applyFont="1" applyBorder="1" applyProtection="1"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41" fillId="0" borderId="21" xfId="0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1" fillId="0" borderId="22" xfId="0" applyFont="1" applyBorder="1" applyProtection="1">
      <protection hidden="1"/>
    </xf>
    <xf numFmtId="0" fontId="41" fillId="0" borderId="19" xfId="0" applyFont="1" applyBorder="1" applyProtection="1">
      <protection hidden="1"/>
    </xf>
    <xf numFmtId="0" fontId="41" fillId="0" borderId="19" xfId="0" applyFont="1" applyBorder="1" applyAlignment="1" applyProtection="1">
      <alignment horizontal="center"/>
      <protection hidden="1"/>
    </xf>
    <xf numFmtId="0" fontId="33" fillId="0" borderId="22" xfId="0" applyFont="1" applyBorder="1" applyProtection="1">
      <protection hidden="1"/>
    </xf>
    <xf numFmtId="0" fontId="41" fillId="0" borderId="22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center"/>
      <protection hidden="1"/>
    </xf>
    <xf numFmtId="0" fontId="41" fillId="0" borderId="18" xfId="0" applyFont="1" applyFill="1" applyBorder="1" applyAlignment="1" applyProtection="1">
      <alignment horizontal="center"/>
      <protection hidden="1"/>
    </xf>
    <xf numFmtId="0" fontId="41" fillId="0" borderId="19" xfId="0" applyFont="1" applyFill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left"/>
      <protection locked="0"/>
    </xf>
    <xf numFmtId="0" fontId="33" fillId="0" borderId="17" xfId="0" applyFont="1" applyBorder="1" applyAlignment="1" applyProtection="1">
      <alignment horizontal="center"/>
      <protection locked="0"/>
    </xf>
    <xf numFmtId="0" fontId="33" fillId="0" borderId="13" xfId="0" applyNumberFormat="1" applyFont="1" applyBorder="1" applyAlignment="1" applyProtection="1">
      <alignment horizontal="right"/>
      <protection locked="0"/>
    </xf>
    <xf numFmtId="169" fontId="33" fillId="0" borderId="13" xfId="0" applyNumberFormat="1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170" fontId="33" fillId="0" borderId="21" xfId="0" applyNumberFormat="1" applyFont="1" applyBorder="1" applyAlignment="1" applyProtection="1">
      <alignment horizontal="right"/>
      <protection locked="0"/>
    </xf>
    <xf numFmtId="170" fontId="33" fillId="0" borderId="0" xfId="0" applyNumberFormat="1" applyFont="1" applyBorder="1" applyProtection="1">
      <protection hidden="1"/>
    </xf>
    <xf numFmtId="0" fontId="33" fillId="0" borderId="21" xfId="0" applyFont="1" applyBorder="1" applyAlignment="1" applyProtection="1">
      <alignment horizontal="center"/>
      <protection hidden="1"/>
    </xf>
    <xf numFmtId="0" fontId="33" fillId="0" borderId="21" xfId="0" applyFont="1" applyBorder="1" applyAlignment="1" applyProtection="1">
      <alignment horizontal="left"/>
      <protection locked="0"/>
    </xf>
    <xf numFmtId="0" fontId="0" fillId="0" borderId="6" xfId="0" applyBorder="1" applyProtection="1">
      <protection hidden="1"/>
    </xf>
    <xf numFmtId="0" fontId="33" fillId="0" borderId="6" xfId="0" applyFont="1" applyBorder="1" applyAlignment="1" applyProtection="1">
      <alignment horizontal="center"/>
      <protection hidden="1"/>
    </xf>
    <xf numFmtId="4" fontId="33" fillId="0" borderId="6" xfId="0" applyNumberFormat="1" applyFont="1" applyBorder="1" applyAlignment="1" applyProtection="1">
      <alignment horizontal="center"/>
      <protection hidden="1"/>
    </xf>
    <xf numFmtId="14" fontId="33" fillId="0" borderId="7" xfId="0" applyNumberFormat="1" applyFont="1" applyBorder="1" applyAlignment="1" applyProtection="1">
      <alignment horizontal="center"/>
      <protection hidden="1"/>
    </xf>
    <xf numFmtId="14" fontId="33" fillId="0" borderId="6" xfId="0" applyNumberFormat="1" applyFont="1" applyBorder="1" applyAlignment="1" applyProtection="1">
      <alignment horizontal="center"/>
      <protection hidden="1"/>
    </xf>
    <xf numFmtId="170" fontId="33" fillId="0" borderId="6" xfId="0" applyNumberFormat="1" applyFont="1" applyBorder="1" applyProtection="1">
      <protection hidden="1"/>
    </xf>
    <xf numFmtId="170" fontId="49" fillId="7" borderId="6" xfId="0" applyNumberFormat="1" applyFont="1" applyFill="1" applyBorder="1" applyProtection="1">
      <protection hidden="1"/>
    </xf>
    <xf numFmtId="0" fontId="50" fillId="0" borderId="0" xfId="0" applyFont="1" applyAlignment="1" applyProtection="1">
      <alignment horizontal="left"/>
      <protection hidden="1"/>
    </xf>
    <xf numFmtId="14" fontId="33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1" fillId="2" borderId="14" xfId="0" applyFont="1" applyFill="1" applyBorder="1" applyAlignment="1" applyProtection="1">
      <alignment horizontal="center"/>
      <protection hidden="1"/>
    </xf>
    <xf numFmtId="0" fontId="51" fillId="0" borderId="10" xfId="0" applyFont="1" applyFill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0" fontId="41" fillId="2" borderId="13" xfId="0" applyFont="1" applyFill="1" applyBorder="1" applyAlignment="1" applyProtection="1">
      <alignment horizontal="center"/>
      <protection hidden="1"/>
    </xf>
    <xf numFmtId="0" fontId="51" fillId="0" borderId="21" xfId="0" applyFont="1" applyFill="1" applyBorder="1" applyAlignment="1" applyProtection="1">
      <alignment horizontal="center"/>
      <protection hidden="1"/>
    </xf>
    <xf numFmtId="0" fontId="41" fillId="2" borderId="18" xfId="0" applyFont="1" applyFill="1" applyBorder="1" applyAlignment="1" applyProtection="1">
      <alignment horizontal="center"/>
      <protection hidden="1"/>
    </xf>
    <xf numFmtId="0" fontId="51" fillId="0" borderId="2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41" fillId="7" borderId="7" xfId="0" applyFont="1" applyFill="1" applyBorder="1" applyAlignment="1" applyProtection="1">
      <alignment horizontal="left" vertical="center"/>
      <protection hidden="1"/>
    </xf>
    <xf numFmtId="170" fontId="41" fillId="7" borderId="8" xfId="0" applyNumberFormat="1" applyFont="1" applyFill="1" applyBorder="1" applyAlignment="1" applyProtection="1">
      <alignment horizontal="right" vertical="center"/>
      <protection hidden="1"/>
    </xf>
    <xf numFmtId="170" fontId="41" fillId="7" borderId="6" xfId="0" applyNumberFormat="1" applyFont="1" applyFill="1" applyBorder="1" applyAlignment="1" applyProtection="1">
      <alignment horizontal="right" vertical="center"/>
      <protection hidden="1"/>
    </xf>
    <xf numFmtId="44" fontId="51" fillId="7" borderId="6" xfId="0" applyNumberFormat="1" applyFont="1" applyFill="1" applyBorder="1" applyAlignment="1" applyProtection="1">
      <alignment horizontal="right" vertical="center"/>
      <protection hidden="1"/>
    </xf>
    <xf numFmtId="4" fontId="41" fillId="0" borderId="0" xfId="0" applyNumberFormat="1" applyFont="1" applyFill="1" applyBorder="1" applyAlignment="1" applyProtection="1">
      <alignment vertical="center"/>
      <protection hidden="1"/>
    </xf>
    <xf numFmtId="4" fontId="41" fillId="0" borderId="0" xfId="0" applyNumberFormat="1" applyFont="1" applyFill="1" applyBorder="1" applyAlignment="1" applyProtection="1">
      <alignment horizontal="right" vertical="center"/>
      <protection hidden="1"/>
    </xf>
    <xf numFmtId="0" fontId="41" fillId="7" borderId="7" xfId="0" applyFont="1" applyFill="1" applyBorder="1" applyAlignment="1" applyProtection="1">
      <alignment horizontal="left"/>
      <protection hidden="1"/>
    </xf>
    <xf numFmtId="170" fontId="51" fillId="7" borderId="6" xfId="0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0" fontId="0" fillId="7" borderId="6" xfId="0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48" fillId="7" borderId="7" xfId="0" applyFont="1" applyFill="1" applyBorder="1" applyAlignment="1" applyProtection="1">
      <alignment horizontal="center"/>
      <protection hidden="1"/>
    </xf>
    <xf numFmtId="44" fontId="48" fillId="7" borderId="6" xfId="0" applyNumberFormat="1" applyFont="1" applyFill="1" applyBorder="1" applyAlignment="1" applyProtection="1">
      <protection hidden="1"/>
    </xf>
    <xf numFmtId="170" fontId="48" fillId="7" borderId="8" xfId="0" applyNumberFormat="1" applyFont="1" applyFill="1" applyBorder="1" applyAlignment="1" applyProtection="1">
      <protection hidden="1"/>
    </xf>
    <xf numFmtId="170" fontId="48" fillId="7" borderId="6" xfId="0" applyNumberFormat="1" applyFont="1" applyFill="1" applyBorder="1" applyProtection="1">
      <protection hidden="1"/>
    </xf>
    <xf numFmtId="44" fontId="52" fillId="7" borderId="6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33" fillId="0" borderId="0" xfId="0" applyFont="1" applyProtection="1">
      <protection hidden="1"/>
    </xf>
    <xf numFmtId="0" fontId="53" fillId="2" borderId="0" xfId="0" applyFont="1" applyFill="1" applyBorder="1" applyAlignment="1" applyProtection="1">
      <alignment horizontal="left"/>
      <protection hidden="1"/>
    </xf>
    <xf numFmtId="0" fontId="0" fillId="8" borderId="8" xfId="0" applyFill="1" applyBorder="1"/>
    <xf numFmtId="0" fontId="53" fillId="8" borderId="7" xfId="0" applyFont="1" applyFill="1" applyBorder="1" applyAlignment="1" applyProtection="1">
      <alignment horizontal="left"/>
      <protection hidden="1"/>
    </xf>
    <xf numFmtId="0" fontId="53" fillId="8" borderId="20" xfId="0" applyFont="1" applyFill="1" applyBorder="1" applyAlignment="1" applyProtection="1">
      <alignment horizontal="left"/>
      <protection hidden="1"/>
    </xf>
    <xf numFmtId="0" fontId="0" fillId="8" borderId="20" xfId="0" applyFill="1" applyBorder="1"/>
    <xf numFmtId="0" fontId="55" fillId="8" borderId="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/>
      <protection hidden="1"/>
    </xf>
    <xf numFmtId="0" fontId="56" fillId="2" borderId="0" xfId="0" applyFont="1" applyFill="1" applyBorder="1" applyAlignment="1" applyProtection="1">
      <alignment horizontal="left"/>
      <protection hidden="1"/>
    </xf>
    <xf numFmtId="4" fontId="42" fillId="0" borderId="21" xfId="0" applyNumberFormat="1" applyFont="1" applyBorder="1" applyProtection="1">
      <protection locked="0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0" fontId="55" fillId="8" borderId="7" xfId="0" applyFont="1" applyFill="1" applyBorder="1" applyAlignment="1" applyProtection="1">
      <alignment horizontal="center" vertical="center"/>
      <protection hidden="1"/>
    </xf>
    <xf numFmtId="0" fontId="0" fillId="8" borderId="20" xfId="0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7" fillId="2" borderId="0" xfId="0" applyFont="1" applyFill="1" applyAlignment="1" applyProtection="1">
      <alignment horizontal="left"/>
      <protection hidden="1"/>
    </xf>
    <xf numFmtId="0" fontId="60" fillId="0" borderId="0" xfId="0" applyFont="1"/>
    <xf numFmtId="0" fontId="0" fillId="8" borderId="8" xfId="0" applyFill="1" applyBorder="1" applyAlignment="1">
      <alignment horizontal="center" vertical="center"/>
    </xf>
    <xf numFmtId="0" fontId="53" fillId="2" borderId="10" xfId="0" applyFont="1" applyFill="1" applyBorder="1" applyAlignment="1" applyProtection="1">
      <alignment horizontal="left"/>
      <protection locked="0"/>
    </xf>
    <xf numFmtId="0" fontId="53" fillId="2" borderId="21" xfId="0" applyFont="1" applyFill="1" applyBorder="1" applyAlignment="1" applyProtection="1">
      <alignment horizontal="left"/>
      <protection locked="0"/>
    </xf>
    <xf numFmtId="0" fontId="53" fillId="2" borderId="22" xfId="0" applyFont="1" applyFill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0" xfId="0" applyProtection="1"/>
    <xf numFmtId="0" fontId="54" fillId="0" borderId="0" xfId="0" applyFont="1" applyProtection="1"/>
    <xf numFmtId="0" fontId="0" fillId="0" borderId="9" xfId="0" applyBorder="1" applyProtection="1"/>
    <xf numFmtId="0" fontId="60" fillId="0" borderId="0" xfId="0" applyFont="1" applyProtection="1"/>
    <xf numFmtId="0" fontId="58" fillId="0" borderId="0" xfId="0" applyFont="1" applyAlignment="1" applyProtection="1"/>
    <xf numFmtId="0" fontId="58" fillId="0" borderId="23" xfId="0" applyFont="1" applyBorder="1" applyAlignment="1" applyProtection="1">
      <alignment horizontal="right"/>
      <protection locked="0"/>
    </xf>
    <xf numFmtId="0" fontId="53" fillId="2" borderId="0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4" fontId="55" fillId="0" borderId="21" xfId="0" applyNumberFormat="1" applyFont="1" applyBorder="1" applyProtection="1">
      <protection locked="0"/>
    </xf>
    <xf numFmtId="4" fontId="55" fillId="8" borderId="21" xfId="0" applyNumberFormat="1" applyFont="1" applyFill="1" applyBorder="1" applyProtection="1">
      <protection hidden="1"/>
    </xf>
    <xf numFmtId="0" fontId="0" fillId="8" borderId="15" xfId="0" applyFill="1" applyBorder="1"/>
    <xf numFmtId="0" fontId="62" fillId="8" borderId="9" xfId="0" applyFont="1" applyFill="1" applyBorder="1" applyAlignment="1" applyProtection="1">
      <alignment horizontal="right"/>
      <protection hidden="1"/>
    </xf>
    <xf numFmtId="1" fontId="62" fillId="8" borderId="24" xfId="0" applyNumberFormat="1" applyFont="1" applyFill="1" applyBorder="1" applyProtection="1"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63" fillId="2" borderId="9" xfId="0" applyFont="1" applyFill="1" applyBorder="1" applyAlignment="1" applyProtection="1">
      <alignment horizontal="left" vertical="center"/>
      <protection hidden="1"/>
    </xf>
    <xf numFmtId="0" fontId="55" fillId="0" borderId="0" xfId="0" applyFont="1" applyAlignment="1">
      <alignment vertical="center"/>
    </xf>
    <xf numFmtId="0" fontId="64" fillId="2" borderId="0" xfId="0" applyFont="1" applyFill="1" applyBorder="1" applyAlignment="1" applyProtection="1">
      <alignment horizontal="left"/>
      <protection hidden="1"/>
    </xf>
    <xf numFmtId="44" fontId="41" fillId="7" borderId="6" xfId="0" applyNumberFormat="1" applyFont="1" applyFill="1" applyBorder="1" applyAlignment="1" applyProtection="1">
      <alignment horizontal="right" vertical="center"/>
      <protection hidden="1"/>
    </xf>
    <xf numFmtId="0" fontId="41" fillId="0" borderId="14" xfId="0" applyFont="1" applyBorder="1" applyAlignment="1" applyProtection="1">
      <alignment horizontal="center"/>
      <protection hidden="1"/>
    </xf>
    <xf numFmtId="0" fontId="41" fillId="0" borderId="16" xfId="0" applyFont="1" applyBorder="1" applyAlignment="1" applyProtection="1">
      <alignment horizontal="center"/>
      <protection hidden="1"/>
    </xf>
    <xf numFmtId="0" fontId="41" fillId="0" borderId="13" xfId="0" applyFont="1" applyBorder="1" applyAlignment="1" applyProtection="1">
      <alignment horizontal="center"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8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 wrapText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70" fontId="33" fillId="7" borderId="2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protection locked="0"/>
    </xf>
    <xf numFmtId="1" fontId="33" fillId="0" borderId="6" xfId="0" applyNumberFormat="1" applyFont="1" applyBorder="1" applyAlignment="1" applyProtection="1">
      <alignment horizontal="center" vertical="center"/>
      <protection locked="0"/>
    </xf>
    <xf numFmtId="170" fontId="65" fillId="0" borderId="0" xfId="0" applyNumberFormat="1" applyFont="1" applyFill="1" applyBorder="1" applyProtection="1">
      <protection hidden="1"/>
    </xf>
    <xf numFmtId="0" fontId="60" fillId="0" borderId="0" xfId="0" applyFont="1" applyProtection="1">
      <protection hidden="1"/>
    </xf>
    <xf numFmtId="0" fontId="0" fillId="0" borderId="9" xfId="0" applyBorder="1" applyProtection="1">
      <protection locked="0"/>
    </xf>
    <xf numFmtId="0" fontId="0" fillId="2" borderId="0" xfId="0" applyFill="1" applyProtection="1">
      <protection hidden="1"/>
    </xf>
    <xf numFmtId="44" fontId="23" fillId="2" borderId="0" xfId="0" applyNumberFormat="1" applyFont="1" applyFill="1" applyBorder="1" applyAlignment="1" applyProtection="1">
      <alignment horizontal="center"/>
      <protection hidden="1"/>
    </xf>
    <xf numFmtId="44" fontId="66" fillId="2" borderId="0" xfId="0" applyNumberFormat="1" applyFont="1" applyFill="1" applyAlignment="1" applyProtection="1">
      <alignment horizontal="center"/>
      <protection hidden="1"/>
    </xf>
    <xf numFmtId="1" fontId="17" fillId="2" borderId="0" xfId="0" applyNumberFormat="1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44" fontId="30" fillId="0" borderId="9" xfId="0" applyNumberFormat="1" applyFont="1" applyFill="1" applyBorder="1" applyAlignment="1" applyProtection="1">
      <alignment horizontal="center"/>
      <protection hidden="1"/>
    </xf>
    <xf numFmtId="0" fontId="42" fillId="0" borderId="9" xfId="0" applyFont="1" applyFill="1" applyBorder="1" applyProtection="1">
      <protection hidden="1"/>
    </xf>
    <xf numFmtId="0" fontId="42" fillId="0" borderId="19" xfId="0" applyFont="1" applyFill="1" applyBorder="1" applyProtection="1">
      <protection hidden="1"/>
    </xf>
    <xf numFmtId="0" fontId="11" fillId="0" borderId="0" xfId="1" applyAlignment="1" applyProtection="1">
      <alignment horizontal="center"/>
    </xf>
    <xf numFmtId="0" fontId="11" fillId="2" borderId="0" xfId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top" shrinkToFit="1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hidden="1"/>
    </xf>
    <xf numFmtId="0" fontId="8" fillId="9" borderId="0" xfId="0" applyFont="1" applyFill="1" applyAlignment="1" applyProtection="1">
      <alignment horizontal="left"/>
      <protection hidden="1"/>
    </xf>
    <xf numFmtId="44" fontId="19" fillId="10" borderId="11" xfId="0" applyNumberFormat="1" applyFont="1" applyFill="1" applyBorder="1" applyAlignment="1" applyProtection="1">
      <alignment horizontal="left"/>
      <protection hidden="1"/>
    </xf>
    <xf numFmtId="44" fontId="22" fillId="10" borderId="11" xfId="0" applyNumberFormat="1" applyFont="1" applyFill="1" applyBorder="1" applyAlignment="1" applyProtection="1">
      <alignment horizontal="left"/>
      <protection hidden="1"/>
    </xf>
    <xf numFmtId="44" fontId="19" fillId="10" borderId="6" xfId="0" applyNumberFormat="1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56" fillId="2" borderId="0" xfId="0" applyFont="1" applyFill="1" applyAlignment="1" applyProtection="1">
      <alignment horizontal="left"/>
      <protection hidden="1"/>
    </xf>
    <xf numFmtId="44" fontId="27" fillId="2" borderId="0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0" borderId="0" xfId="0" applyFont="1" applyFill="1" applyAlignment="1" applyProtection="1">
      <alignment vertical="center" shrinkToFit="1"/>
    </xf>
    <xf numFmtId="0" fontId="2" fillId="9" borderId="0" xfId="0" applyFont="1" applyFill="1" applyAlignment="1" applyProtection="1">
      <alignment vertical="top" shrinkToFit="1"/>
    </xf>
    <xf numFmtId="44" fontId="19" fillId="9" borderId="0" xfId="0" applyNumberFormat="1" applyFont="1" applyFill="1" applyBorder="1" applyAlignment="1" applyProtection="1">
      <alignment horizontal="left"/>
    </xf>
    <xf numFmtId="0" fontId="3" fillId="2" borderId="0" xfId="0" applyFont="1" applyFill="1" applyProtection="1">
      <protection locked="0" hidden="1"/>
    </xf>
    <xf numFmtId="0" fontId="66" fillId="3" borderId="0" xfId="0" applyFont="1" applyFill="1" applyAlignment="1" applyProtection="1">
      <alignment horizontal="center" vertical="top" shrinkToFit="1"/>
      <protection locked="0"/>
    </xf>
    <xf numFmtId="0" fontId="66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4" fontId="63" fillId="0" borderId="15" xfId="0" applyNumberFormat="1" applyFont="1" applyFill="1" applyBorder="1" applyAlignment="1" applyProtection="1">
      <alignment horizontal="center"/>
      <protection hidden="1"/>
    </xf>
    <xf numFmtId="44" fontId="63" fillId="0" borderId="9" xfId="0" applyNumberFormat="1" applyFont="1" applyFill="1" applyBorder="1" applyAlignment="1" applyProtection="1">
      <alignment horizontal="center"/>
      <protection hidden="1"/>
    </xf>
    <xf numFmtId="1" fontId="17" fillId="10" borderId="14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5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6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3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0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7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8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9" xfId="0" applyNumberFormat="1" applyFont="1" applyFill="1" applyBorder="1" applyAlignment="1" applyProtection="1">
      <alignment horizontal="justify" vertical="top" wrapText="1"/>
      <protection hidden="1"/>
    </xf>
    <xf numFmtId="1" fontId="17" fillId="10" borderId="19" xfId="0" applyNumberFormat="1" applyFont="1" applyFill="1" applyBorder="1" applyAlignment="1" applyProtection="1">
      <alignment horizontal="justify" vertical="top" wrapText="1"/>
      <protection hidden="1"/>
    </xf>
    <xf numFmtId="0" fontId="11" fillId="2" borderId="0" xfId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 wrapText="1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 wrapText="1"/>
      <protection hidden="1"/>
    </xf>
    <xf numFmtId="49" fontId="2" fillId="3" borderId="0" xfId="0" applyNumberFormat="1" applyFont="1" applyFill="1" applyAlignment="1" applyProtection="1">
      <alignment horizontal="left"/>
      <protection locked="0" hidden="1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5" fontId="2" fillId="3" borderId="0" xfId="0" applyNumberFormat="1" applyFont="1" applyFill="1" applyAlignment="1" applyProtection="1">
      <alignment horizontal="left"/>
      <protection locked="0"/>
    </xf>
    <xf numFmtId="0" fontId="11" fillId="3" borderId="0" xfId="1" applyFill="1" applyAlignment="1" applyProtection="1">
      <alignment horizontal="left"/>
      <protection locked="0"/>
    </xf>
    <xf numFmtId="44" fontId="6" fillId="10" borderId="7" xfId="0" applyNumberFormat="1" applyFont="1" applyFill="1" applyBorder="1" applyAlignment="1" applyProtection="1">
      <alignment horizontal="right"/>
      <protection hidden="1"/>
    </xf>
    <xf numFmtId="0" fontId="0" fillId="10" borderId="8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44" fontId="19" fillId="10" borderId="7" xfId="0" applyNumberFormat="1" applyFont="1" applyFill="1" applyBorder="1" applyAlignment="1" applyProtection="1">
      <alignment horizontal="right"/>
      <protection hidden="1"/>
    </xf>
    <xf numFmtId="44" fontId="19" fillId="10" borderId="8" xfId="0" applyNumberFormat="1" applyFont="1" applyFill="1" applyBorder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justify" vertical="center" wrapText="1" shrinkToFit="1"/>
    </xf>
    <xf numFmtId="167" fontId="17" fillId="3" borderId="0" xfId="0" applyNumberFormat="1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justify" vertical="top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</xf>
    <xf numFmtId="0" fontId="17" fillId="3" borderId="0" xfId="0" applyFont="1" applyFill="1" applyAlignment="1" applyProtection="1">
      <alignment horizontal="center" vertical="top" wrapText="1" shrinkToFit="1"/>
      <protection locked="0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22" fillId="3" borderId="14" xfId="0" applyFont="1" applyFill="1" applyBorder="1" applyAlignment="1" applyProtection="1">
      <alignment horizontal="justify" vertical="top"/>
      <protection locked="0"/>
    </xf>
    <xf numFmtId="0" fontId="22" fillId="3" borderId="15" xfId="0" applyFont="1" applyFill="1" applyBorder="1" applyAlignment="1" applyProtection="1">
      <alignment horizontal="justify" vertical="top"/>
      <protection locked="0"/>
    </xf>
    <xf numFmtId="0" fontId="22" fillId="3" borderId="16" xfId="0" applyFont="1" applyFill="1" applyBorder="1" applyAlignment="1" applyProtection="1">
      <alignment horizontal="justify" vertical="top"/>
      <protection locked="0"/>
    </xf>
    <xf numFmtId="0" fontId="22" fillId="3" borderId="13" xfId="0" applyFont="1" applyFill="1" applyBorder="1" applyAlignment="1" applyProtection="1">
      <alignment horizontal="justify" vertical="top"/>
      <protection locked="0"/>
    </xf>
    <xf numFmtId="0" fontId="22" fillId="3" borderId="0" xfId="0" applyFont="1" applyFill="1" applyBorder="1" applyAlignment="1" applyProtection="1">
      <alignment horizontal="justify" vertical="top"/>
      <protection locked="0"/>
    </xf>
    <xf numFmtId="0" fontId="22" fillId="3" borderId="17" xfId="0" applyFont="1" applyFill="1" applyBorder="1" applyAlignment="1" applyProtection="1">
      <alignment horizontal="justify" vertical="top"/>
      <protection locked="0"/>
    </xf>
    <xf numFmtId="0" fontId="22" fillId="3" borderId="18" xfId="0" applyFont="1" applyFill="1" applyBorder="1" applyAlignment="1" applyProtection="1">
      <alignment horizontal="justify" vertical="top"/>
      <protection locked="0"/>
    </xf>
    <xf numFmtId="0" fontId="22" fillId="3" borderId="9" xfId="0" applyFont="1" applyFill="1" applyBorder="1" applyAlignment="1" applyProtection="1">
      <alignment horizontal="justify" vertical="top"/>
      <protection locked="0"/>
    </xf>
    <xf numFmtId="0" fontId="22" fillId="3" borderId="19" xfId="0" applyFont="1" applyFill="1" applyBorder="1" applyAlignment="1" applyProtection="1">
      <alignment horizontal="justify" vertical="top"/>
      <protection locked="0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44" fontId="27" fillId="2" borderId="0" xfId="0" applyNumberFormat="1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1" fillId="2" borderId="13" xfId="0" applyFont="1" applyFill="1" applyBorder="1" applyAlignment="1" applyProtection="1">
      <alignment horizontal="left" vertical="center"/>
      <protection hidden="1"/>
    </xf>
    <xf numFmtId="0" fontId="0" fillId="10" borderId="8" xfId="0" applyFill="1" applyBorder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56" fillId="2" borderId="0" xfId="0" applyFont="1" applyFill="1" applyAlignment="1" applyProtection="1">
      <alignment horizontal="left"/>
      <protection hidden="1"/>
    </xf>
    <xf numFmtId="166" fontId="19" fillId="2" borderId="0" xfId="0" applyNumberFormat="1" applyFont="1" applyFill="1" applyAlignment="1" applyProtection="1">
      <alignment horizontal="right"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21" fillId="2" borderId="9" xfId="0" applyFont="1" applyFill="1" applyBorder="1" applyAlignment="1" applyProtection="1">
      <alignment horizontal="center" vertical="center"/>
      <protection hidden="1"/>
    </xf>
    <xf numFmtId="0" fontId="62" fillId="8" borderId="7" xfId="0" applyFont="1" applyFill="1" applyBorder="1" applyAlignment="1" applyProtection="1">
      <alignment horizontal="right"/>
      <protection hidden="1"/>
    </xf>
    <xf numFmtId="0" fontId="62" fillId="8" borderId="20" xfId="0" applyFont="1" applyFill="1" applyBorder="1" applyAlignment="1" applyProtection="1">
      <alignment horizontal="right"/>
      <protection hidden="1"/>
    </xf>
    <xf numFmtId="0" fontId="62" fillId="8" borderId="25" xfId="0" applyFont="1" applyFill="1" applyBorder="1" applyAlignment="1" applyProtection="1">
      <alignment horizontal="right"/>
      <protection hidden="1"/>
    </xf>
    <xf numFmtId="1" fontId="5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53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1" fontId="53" fillId="2" borderId="22" xfId="0" applyNumberFormat="1" applyFont="1" applyFill="1" applyBorder="1" applyAlignment="1" applyProtection="1">
      <alignment horizontal="center" vertical="center" wrapText="1"/>
      <protection locked="0" hidden="1"/>
    </xf>
    <xf numFmtId="1" fontId="0" fillId="0" borderId="21" xfId="0" applyNumberFormat="1" applyBorder="1" applyAlignment="1" applyProtection="1">
      <alignment horizontal="center" vertical="center" wrapText="1"/>
      <protection locked="0" hidden="1"/>
    </xf>
    <xf numFmtId="1" fontId="0" fillId="0" borderId="22" xfId="0" applyNumberFormat="1" applyBorder="1" applyAlignment="1" applyProtection="1">
      <alignment horizontal="center" vertical="center" wrapText="1"/>
      <protection locked="0" hidden="1"/>
    </xf>
    <xf numFmtId="0" fontId="53" fillId="8" borderId="1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170" fontId="55" fillId="8" borderId="7" xfId="0" applyNumberFormat="1" applyFont="1" applyFill="1" applyBorder="1" applyAlignment="1" applyProtection="1">
      <alignment horizontal="center" wrapText="1"/>
      <protection hidden="1"/>
    </xf>
    <xf numFmtId="170" fontId="55" fillId="8" borderId="8" xfId="0" applyNumberFormat="1" applyFont="1" applyFill="1" applyBorder="1" applyAlignment="1" applyProtection="1">
      <alignment horizontal="center" wrapText="1"/>
      <protection hidden="1"/>
    </xf>
    <xf numFmtId="0" fontId="53" fillId="8" borderId="10" xfId="0" applyFont="1" applyFill="1" applyBorder="1" applyAlignment="1" applyProtection="1">
      <alignment horizontal="center" vertical="center" wrapText="1"/>
      <protection hidden="1"/>
    </xf>
    <xf numFmtId="0" fontId="53" fillId="8" borderId="21" xfId="0" applyFont="1" applyFill="1" applyBorder="1" applyAlignment="1" applyProtection="1">
      <alignment horizontal="center" vertical="center" wrapText="1"/>
      <protection hidden="1"/>
    </xf>
    <xf numFmtId="0" fontId="53" fillId="8" borderId="22" xfId="0" applyFont="1" applyFill="1" applyBorder="1" applyAlignment="1" applyProtection="1">
      <alignment horizontal="center" vertical="center" wrapText="1"/>
      <protection hidden="1"/>
    </xf>
    <xf numFmtId="0" fontId="53" fillId="8" borderId="2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4" fontId="55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4" fontId="55" fillId="8" borderId="21" xfId="0" applyNumberFormat="1" applyFont="1" applyFill="1" applyBorder="1" applyAlignment="1">
      <alignment horizontal="center" vertical="center" wrapText="1"/>
    </xf>
    <xf numFmtId="0" fontId="6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9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Border="1" applyAlignment="1" applyProtection="1">
      <alignment horizontal="center" vertical="top" wrapText="1"/>
      <protection locked="0"/>
    </xf>
    <xf numFmtId="0" fontId="61" fillId="0" borderId="0" xfId="0" applyFont="1" applyAlignment="1" applyProtection="1">
      <alignment horizontal="center" vertical="center"/>
    </xf>
    <xf numFmtId="0" fontId="59" fillId="0" borderId="0" xfId="0" applyFont="1" applyAlignment="1" applyProtection="1">
      <alignment horizontal="center" vertical="center" wrapText="1"/>
    </xf>
    <xf numFmtId="0" fontId="58" fillId="0" borderId="0" xfId="0" applyFont="1" applyAlignment="1" applyProtection="1">
      <alignment horizontal="justify" vertical="top" wrapText="1"/>
      <protection hidden="1"/>
    </xf>
    <xf numFmtId="0" fontId="58" fillId="0" borderId="0" xfId="0" applyFont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1" fillId="0" borderId="15" xfId="0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58" fillId="0" borderId="0" xfId="0" applyFont="1" applyAlignment="1" applyProtection="1">
      <alignment horizontal="justify" vertical="top" wrapText="1"/>
    </xf>
    <xf numFmtId="44" fontId="41" fillId="7" borderId="6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9" fillId="0" borderId="7" xfId="0" applyFont="1" applyBorder="1" applyAlignment="1" applyProtection="1">
      <alignment horizontal="left"/>
      <protection hidden="1"/>
    </xf>
    <xf numFmtId="0" fontId="39" fillId="0" borderId="20" xfId="0" applyFont="1" applyBorder="1" applyAlignment="1" applyProtection="1">
      <alignment horizontal="left"/>
      <protection hidden="1"/>
    </xf>
    <xf numFmtId="0" fontId="39" fillId="0" borderId="8" xfId="0" applyFont="1" applyBorder="1" applyAlignment="1" applyProtection="1">
      <alignment horizontal="left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0" fontId="41" fillId="0" borderId="22" xfId="0" applyFont="1" applyBorder="1" applyAlignment="1" applyProtection="1">
      <alignment horizontal="center" vertical="center"/>
      <protection hidden="1"/>
    </xf>
    <xf numFmtId="0" fontId="41" fillId="0" borderId="14" xfId="0" applyFont="1" applyBorder="1" applyAlignment="1" applyProtection="1">
      <alignment horizontal="center"/>
      <protection hidden="1"/>
    </xf>
    <xf numFmtId="0" fontId="41" fillId="0" borderId="16" xfId="0" applyFont="1" applyBorder="1" applyAlignment="1" applyProtection="1">
      <alignment horizontal="center"/>
      <protection hidden="1"/>
    </xf>
    <xf numFmtId="0" fontId="41" fillId="0" borderId="13" xfId="0" applyFont="1" applyBorder="1" applyAlignment="1" applyProtection="1">
      <alignment horizontal="center"/>
      <protection hidden="1"/>
    </xf>
    <xf numFmtId="0" fontId="41" fillId="0" borderId="17" xfId="0" applyFont="1" applyBorder="1" applyAlignment="1" applyProtection="1">
      <alignment horizontal="center"/>
      <protection hidden="1"/>
    </xf>
    <xf numFmtId="44" fontId="41" fillId="7" borderId="6" xfId="0" applyNumberFormat="1" applyFont="1" applyFill="1" applyBorder="1" applyAlignment="1" applyProtection="1">
      <alignment horizontal="right" vertical="center"/>
      <protection hidden="1"/>
    </xf>
    <xf numFmtId="44" fontId="41" fillId="7" borderId="7" xfId="0" applyNumberFormat="1" applyFont="1" applyFill="1" applyBorder="1" applyAlignment="1" applyProtection="1">
      <alignment horizontal="center" vertical="center"/>
      <protection hidden="1"/>
    </xf>
    <xf numFmtId="44" fontId="41" fillId="7" borderId="8" xfId="0" applyNumberFormat="1" applyFont="1" applyFill="1" applyBorder="1" applyAlignment="1" applyProtection="1">
      <alignment horizontal="center" vertical="center"/>
      <protection hidden="1"/>
    </xf>
    <xf numFmtId="44" fontId="33" fillId="7" borderId="7" xfId="0" applyNumberFormat="1" applyFont="1" applyFill="1" applyBorder="1" applyAlignment="1" applyProtection="1">
      <alignment horizontal="center"/>
      <protection hidden="1"/>
    </xf>
    <xf numFmtId="0" fontId="33" fillId="7" borderId="8" xfId="0" applyFont="1" applyFill="1" applyBorder="1" applyAlignment="1" applyProtection="1">
      <alignment horizontal="center"/>
      <protection hidden="1"/>
    </xf>
    <xf numFmtId="44" fontId="48" fillId="7" borderId="7" xfId="0" applyNumberFormat="1" applyFont="1" applyFill="1" applyBorder="1" applyAlignment="1" applyProtection="1">
      <alignment horizontal="center"/>
      <protection hidden="1"/>
    </xf>
    <xf numFmtId="0" fontId="48" fillId="7" borderId="8" xfId="0" applyFont="1" applyFill="1" applyBorder="1" applyAlignment="1" applyProtection="1">
      <alignment horizontal="center"/>
      <protection hidden="1"/>
    </xf>
  </cellXfs>
  <cellStyles count="2">
    <cellStyle name="Hiperligação" xfId="1" builtinId="8"/>
    <cellStyle name="Normal" xfId="0" builtinId="0"/>
  </cellStyles>
  <dxfs count="5">
    <dxf>
      <font>
        <b/>
        <i val="0"/>
        <color rgb="FF00B050"/>
      </font>
    </dxf>
    <dxf>
      <font>
        <condense val="0"/>
        <extend val="0"/>
        <color indexed="11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D4F9FA"/>
      <color rgb="FF04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95250</xdr:rowOff>
    </xdr:from>
    <xdr:to>
      <xdr:col>2</xdr:col>
      <xdr:colOff>542925</xdr:colOff>
      <xdr:row>2</xdr:row>
      <xdr:rowOff>152400</xdr:rowOff>
    </xdr:to>
    <xdr:pic>
      <xdr:nvPicPr>
        <xdr:cNvPr id="2" name="Picture 1" descr="aguia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95250"/>
          <a:ext cx="419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752476</xdr:colOff>
      <xdr:row>0</xdr:row>
      <xdr:rowOff>80027</xdr:rowOff>
    </xdr:from>
    <xdr:to>
      <xdr:col>3</xdr:col>
      <xdr:colOff>1171576</xdr:colOff>
      <xdr:row>3</xdr:row>
      <xdr:rowOff>24118</xdr:rowOff>
    </xdr:to>
    <xdr:pic>
      <xdr:nvPicPr>
        <xdr:cNvPr id="5" name="Picture 1" descr="aguia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80027"/>
          <a:ext cx="419100" cy="4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198412\AppData\Local\Microsoft\Windows\INetCache\Content.Outlook\TG88V01S\FormulrioMedidaI%20-%20C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andidatura"/>
      <sheetName val="Análise DRJ"/>
      <sheetName val="Síntese 1"/>
      <sheetName val="Lista Final-Jovens"/>
      <sheetName val="Lista Final-Animad."/>
      <sheetName val="Lista Despesas"/>
      <sheetName val="FRelatório"/>
      <sheetName val="Síntese 2"/>
      <sheetName val="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K2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juventde.eu/bentodegois/DPromotor.doc" TargetMode="External"/><Relationship Id="rId1" Type="http://schemas.openxmlformats.org/officeDocument/2006/relationships/hyperlink" Target="mailto:drj@azores.gov.p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rj@azores.gov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92D050"/>
  </sheetPr>
  <dimension ref="A1:IV267"/>
  <sheetViews>
    <sheetView showGridLines="0" showRowColHeaders="0" tabSelected="1" showRuler="0" showWhiteSpace="0" zoomScaleNormal="100" zoomScaleSheetLayoutView="91" workbookViewId="0">
      <selection activeCell="T26" sqref="T26"/>
    </sheetView>
  </sheetViews>
  <sheetFormatPr defaultColWidth="9.140625" defaultRowHeight="12.75"/>
  <cols>
    <col min="1" max="1" width="30" style="1" customWidth="1"/>
    <col min="2" max="2" width="12.7109375" style="1" customWidth="1"/>
    <col min="3" max="3" width="9.5703125" style="1" customWidth="1"/>
    <col min="4" max="4" width="17" style="1" customWidth="1"/>
    <col min="5" max="5" width="13.140625" style="1" customWidth="1"/>
    <col min="6" max="6" width="13.5703125" style="1" customWidth="1"/>
    <col min="7" max="7" width="20.42578125" style="2" hidden="1" customWidth="1"/>
    <col min="8" max="8" width="26" style="1" hidden="1" customWidth="1"/>
    <col min="9" max="9" width="11" style="1" hidden="1" customWidth="1"/>
    <col min="10" max="10" width="6.5703125" style="1" hidden="1" customWidth="1"/>
    <col min="11" max="11" width="12.5703125" style="1" hidden="1" customWidth="1"/>
    <col min="12" max="12" width="9.140625" style="1" hidden="1" customWidth="1"/>
    <col min="13" max="13" width="10.140625" style="1" hidden="1" customWidth="1"/>
    <col min="14" max="15" width="9.140625" style="1" hidden="1" customWidth="1"/>
    <col min="16" max="16" width="4.42578125" style="1" hidden="1" customWidth="1"/>
    <col min="17" max="17" width="25.7109375" style="1" hidden="1" customWidth="1"/>
    <col min="18" max="18" width="17.85546875" style="1" hidden="1" customWidth="1"/>
    <col min="19" max="19" width="9.140625" style="1" customWidth="1"/>
    <col min="20" max="20" width="10.28515625" style="1" customWidth="1"/>
    <col min="21" max="40" width="9.140625" style="1" customWidth="1"/>
    <col min="41" max="16384" width="9.140625" style="1"/>
  </cols>
  <sheetData>
    <row r="1" spans="1:26">
      <c r="L1" s="1" t="s">
        <v>187</v>
      </c>
      <c r="Q1" s="1" t="s">
        <v>0</v>
      </c>
      <c r="R1" s="1" t="s">
        <v>184</v>
      </c>
      <c r="U1" s="3"/>
      <c r="V1" s="3"/>
      <c r="W1" s="3"/>
      <c r="X1" s="3"/>
      <c r="Y1" s="3"/>
      <c r="Z1" s="3"/>
    </row>
    <row r="2" spans="1:26">
      <c r="L2" s="1" t="s">
        <v>188</v>
      </c>
      <c r="Q2" s="1" t="s">
        <v>1</v>
      </c>
      <c r="R2" s="1" t="s">
        <v>185</v>
      </c>
      <c r="U2" s="3"/>
      <c r="V2" s="3"/>
      <c r="W2" s="3"/>
      <c r="X2" s="3"/>
      <c r="Y2" s="3"/>
      <c r="Z2" s="3"/>
    </row>
    <row r="3" spans="1:26">
      <c r="Q3" s="1" t="s">
        <v>2</v>
      </c>
      <c r="U3" s="3"/>
      <c r="V3" s="3"/>
      <c r="W3" s="3"/>
      <c r="X3" s="3"/>
      <c r="Y3" s="3"/>
      <c r="Z3" s="3"/>
    </row>
    <row r="4" spans="1:26">
      <c r="A4" s="262" t="s">
        <v>3</v>
      </c>
      <c r="B4" s="262"/>
      <c r="C4" s="262"/>
      <c r="D4" s="262"/>
      <c r="E4" s="262"/>
      <c r="F4" s="262"/>
      <c r="G4" s="4"/>
      <c r="I4" s="5"/>
      <c r="J4" s="5"/>
      <c r="K4" s="5"/>
      <c r="L4" s="5"/>
      <c r="M4" s="5"/>
      <c r="N4" s="5"/>
      <c r="O4" s="5"/>
      <c r="Q4" s="1" t="s">
        <v>4</v>
      </c>
      <c r="U4" s="3"/>
      <c r="V4" s="3"/>
      <c r="W4" s="3"/>
      <c r="X4" s="3"/>
      <c r="Y4" s="3"/>
      <c r="Z4" s="3"/>
    </row>
    <row r="5" spans="1:26">
      <c r="A5" s="262" t="s">
        <v>170</v>
      </c>
      <c r="B5" s="262"/>
      <c r="C5" s="262"/>
      <c r="D5" s="262"/>
      <c r="E5" s="262"/>
      <c r="F5" s="262"/>
      <c r="G5" s="4"/>
      <c r="I5" s="5"/>
      <c r="J5" s="5"/>
      <c r="K5" s="5"/>
      <c r="L5" s="5"/>
      <c r="M5" s="5"/>
      <c r="N5" s="5"/>
      <c r="O5" s="5"/>
      <c r="Q5" s="1" t="s">
        <v>5</v>
      </c>
      <c r="U5" s="3"/>
      <c r="V5" s="3"/>
      <c r="W5" s="3"/>
      <c r="X5" s="3"/>
      <c r="Y5" s="3"/>
      <c r="Z5" s="3"/>
    </row>
    <row r="6" spans="1:26">
      <c r="A6" s="262" t="s">
        <v>155</v>
      </c>
      <c r="B6" s="262"/>
      <c r="C6" s="262"/>
      <c r="D6" s="262"/>
      <c r="E6" s="262"/>
      <c r="F6" s="262"/>
      <c r="G6" s="8"/>
      <c r="H6" s="6"/>
      <c r="I6" s="6"/>
      <c r="J6" s="6"/>
      <c r="K6" s="6"/>
      <c r="L6" s="6"/>
      <c r="M6" s="6"/>
      <c r="N6" s="6"/>
      <c r="O6" s="6"/>
      <c r="Q6" s="1" t="s">
        <v>7</v>
      </c>
      <c r="U6" s="3"/>
      <c r="V6" s="3"/>
      <c r="W6" s="3"/>
      <c r="X6" s="3"/>
      <c r="Y6" s="3"/>
      <c r="Z6" s="3"/>
    </row>
    <row r="7" spans="1:26">
      <c r="A7" s="6"/>
      <c r="B7" s="6"/>
      <c r="C7" s="6"/>
      <c r="D7" s="7"/>
      <c r="E7" s="6"/>
      <c r="F7" s="6"/>
      <c r="G7" s="9"/>
      <c r="H7" s="10"/>
      <c r="I7" s="5"/>
      <c r="J7" s="5"/>
      <c r="K7" s="5"/>
      <c r="L7" s="5"/>
      <c r="M7" s="5"/>
      <c r="N7" s="5"/>
      <c r="O7" s="5"/>
      <c r="Q7" s="1" t="s">
        <v>9</v>
      </c>
      <c r="U7" s="3"/>
      <c r="V7" s="3"/>
      <c r="W7" s="3"/>
      <c r="X7" s="3"/>
      <c r="Y7" s="3"/>
      <c r="Z7" s="3"/>
    </row>
    <row r="8" spans="1:26" ht="7.5" customHeight="1">
      <c r="A8" s="266" t="s">
        <v>8</v>
      </c>
      <c r="B8" s="266"/>
      <c r="C8" s="266"/>
      <c r="D8" s="266"/>
      <c r="E8" s="266"/>
      <c r="F8" s="266"/>
      <c r="G8" s="9"/>
      <c r="H8" s="10"/>
      <c r="I8" s="6"/>
      <c r="J8" s="6"/>
      <c r="K8" s="6"/>
      <c r="L8" s="6"/>
      <c r="M8" s="6"/>
      <c r="N8" s="6"/>
      <c r="O8" s="6"/>
      <c r="Q8" s="1" t="s">
        <v>10</v>
      </c>
      <c r="U8" s="3"/>
      <c r="V8" s="3"/>
      <c r="W8" s="3"/>
      <c r="X8" s="3"/>
      <c r="Y8" s="3"/>
      <c r="Z8" s="3"/>
    </row>
    <row r="9" spans="1:26" ht="6" customHeight="1">
      <c r="A9" s="266"/>
      <c r="B9" s="266"/>
      <c r="C9" s="266"/>
      <c r="D9" s="266"/>
      <c r="E9" s="266"/>
      <c r="F9" s="266"/>
      <c r="G9" s="13"/>
      <c r="H9" s="166"/>
      <c r="I9" s="166"/>
      <c r="J9" s="166"/>
      <c r="K9" s="166"/>
      <c r="L9" s="166"/>
      <c r="M9" s="166"/>
      <c r="N9" s="166"/>
      <c r="O9" s="166"/>
      <c r="Q9" s="1" t="s">
        <v>11</v>
      </c>
      <c r="U9" s="3"/>
      <c r="V9" s="3"/>
      <c r="W9" s="3"/>
      <c r="X9" s="3"/>
      <c r="Y9" s="3"/>
      <c r="Z9" s="3"/>
    </row>
    <row r="10" spans="1:26" ht="18">
      <c r="A10" s="263" t="s">
        <v>192</v>
      </c>
      <c r="B10" s="263"/>
      <c r="C10" s="263"/>
      <c r="D10" s="263"/>
      <c r="E10" s="263"/>
      <c r="F10" s="263"/>
      <c r="G10" s="14"/>
      <c r="H10" s="15"/>
      <c r="Q10" s="1" t="s">
        <v>12</v>
      </c>
      <c r="U10" s="3"/>
      <c r="V10" s="3"/>
      <c r="W10" s="3"/>
      <c r="X10" s="3"/>
      <c r="Y10" s="3"/>
      <c r="Z10" s="3"/>
    </row>
    <row r="11" spans="1:26" ht="9" customHeight="1">
      <c r="A11" s="11"/>
      <c r="B11" s="11"/>
      <c r="C11" s="11"/>
      <c r="D11" s="11"/>
      <c r="E11" s="11"/>
      <c r="F11" s="11"/>
      <c r="G11" s="13"/>
      <c r="U11" s="3"/>
      <c r="V11" s="3"/>
      <c r="W11" s="3"/>
      <c r="X11" s="3"/>
      <c r="Y11" s="3"/>
      <c r="Z11" s="3"/>
    </row>
    <row r="12" spans="1:26" ht="5.25" customHeight="1">
      <c r="A12" s="225"/>
      <c r="B12" s="225"/>
      <c r="C12" s="225"/>
      <c r="D12" s="225"/>
      <c r="E12" s="225"/>
      <c r="F12" s="225"/>
      <c r="G12" s="225"/>
      <c r="H12" s="16"/>
      <c r="U12" s="3"/>
      <c r="V12" s="3"/>
      <c r="W12" s="3"/>
      <c r="X12" s="3"/>
      <c r="Y12" s="3"/>
      <c r="Z12" s="3"/>
    </row>
    <row r="13" spans="1:26" ht="25.5" customHeight="1">
      <c r="A13" s="260" t="s">
        <v>13</v>
      </c>
      <c r="B13" s="260"/>
      <c r="C13" s="260"/>
      <c r="D13" s="260"/>
      <c r="E13" s="260"/>
      <c r="F13" s="260"/>
      <c r="G13" s="226"/>
      <c r="H13" s="6"/>
      <c r="K13" s="17"/>
      <c r="Q13" s="1" t="s">
        <v>0</v>
      </c>
      <c r="U13" s="3"/>
      <c r="V13" s="3"/>
      <c r="W13" s="3"/>
      <c r="X13" s="3"/>
      <c r="Y13" s="3"/>
      <c r="Z13" s="3"/>
    </row>
    <row r="14" spans="1:26" ht="14.25">
      <c r="A14" s="18" t="s">
        <v>14</v>
      </c>
      <c r="Q14" s="1" t="s">
        <v>1</v>
      </c>
      <c r="U14" s="3"/>
      <c r="V14" s="3"/>
      <c r="W14" s="3"/>
      <c r="X14" s="3"/>
      <c r="Y14" s="3"/>
      <c r="Z14" s="3"/>
    </row>
    <row r="15" spans="1:26" ht="8.25" customHeight="1">
      <c r="A15" s="19"/>
      <c r="Q15" s="1" t="s">
        <v>2</v>
      </c>
      <c r="U15" s="3"/>
      <c r="V15" s="3"/>
      <c r="W15" s="3"/>
      <c r="X15" s="3"/>
      <c r="Y15" s="3"/>
      <c r="Z15" s="3"/>
    </row>
    <row r="16" spans="1:26" ht="14.1" customHeight="1">
      <c r="A16" s="12" t="s">
        <v>15</v>
      </c>
      <c r="B16" s="261"/>
      <c r="C16" s="261"/>
      <c r="D16" s="261"/>
      <c r="E16" s="261"/>
      <c r="F16" s="261"/>
      <c r="G16" s="20"/>
      <c r="Q16" s="1" t="s">
        <v>4</v>
      </c>
      <c r="U16" s="3"/>
      <c r="V16" s="3"/>
      <c r="W16" s="3"/>
      <c r="X16" s="3"/>
      <c r="Y16" s="3"/>
      <c r="Z16" s="3"/>
    </row>
    <row r="17" spans="1:26" ht="3.75" customHeight="1">
      <c r="A17" s="12"/>
      <c r="B17" s="166"/>
      <c r="C17" s="166"/>
      <c r="D17" s="166"/>
      <c r="E17" s="166"/>
      <c r="F17" s="166"/>
      <c r="G17" s="20"/>
      <c r="Q17" s="1" t="s">
        <v>5</v>
      </c>
      <c r="U17" s="3"/>
      <c r="V17" s="3"/>
      <c r="W17" s="3"/>
      <c r="X17" s="3"/>
      <c r="Y17" s="3"/>
      <c r="Z17" s="3"/>
    </row>
    <row r="18" spans="1:26" ht="14.1" customHeight="1">
      <c r="A18" s="12" t="s">
        <v>16</v>
      </c>
      <c r="B18" s="228"/>
      <c r="C18" s="166"/>
      <c r="D18" s="166"/>
      <c r="E18" s="166"/>
      <c r="F18" s="166"/>
      <c r="G18" s="20"/>
      <c r="Q18" s="1" t="s">
        <v>6</v>
      </c>
      <c r="U18" s="3"/>
      <c r="V18" s="3"/>
      <c r="W18" s="3"/>
      <c r="X18" s="3"/>
      <c r="Y18" s="3"/>
      <c r="Z18" s="3"/>
    </row>
    <row r="19" spans="1:26" ht="3.75" customHeight="1">
      <c r="A19" s="12"/>
      <c r="B19" s="166"/>
      <c r="C19" s="166"/>
      <c r="D19" s="166"/>
      <c r="E19" s="166"/>
      <c r="F19" s="166"/>
      <c r="G19" s="20"/>
      <c r="Q19" s="1" t="s">
        <v>7</v>
      </c>
      <c r="U19" s="3"/>
      <c r="V19" s="3"/>
      <c r="W19" s="3"/>
      <c r="X19" s="3"/>
      <c r="Y19" s="3"/>
      <c r="Z19" s="3"/>
    </row>
    <row r="20" spans="1:26" ht="14.1" customHeight="1">
      <c r="A20" s="21" t="s">
        <v>17</v>
      </c>
      <c r="B20" s="264"/>
      <c r="C20" s="264"/>
      <c r="D20" s="264"/>
      <c r="E20" s="264"/>
      <c r="F20" s="264"/>
      <c r="G20" s="22" t="s">
        <v>19</v>
      </c>
      <c r="Q20" s="1" t="s">
        <v>9</v>
      </c>
      <c r="U20" s="3"/>
      <c r="V20" s="3"/>
      <c r="W20" s="3"/>
      <c r="X20" s="3"/>
      <c r="Y20" s="3"/>
      <c r="Z20" s="3"/>
    </row>
    <row r="21" spans="1:26" ht="9" customHeight="1">
      <c r="A21" s="21"/>
      <c r="B21" s="166"/>
      <c r="C21" s="166"/>
      <c r="D21" s="166"/>
      <c r="E21" s="166"/>
      <c r="F21" s="166"/>
      <c r="G21" s="22" t="s">
        <v>18</v>
      </c>
      <c r="Q21" s="1" t="s">
        <v>10</v>
      </c>
      <c r="U21" s="3"/>
      <c r="V21" s="3"/>
      <c r="W21" s="3"/>
      <c r="X21" s="3"/>
      <c r="Y21" s="3"/>
      <c r="Z21" s="3"/>
    </row>
    <row r="22" spans="1:26" ht="14.1" customHeight="1">
      <c r="A22" s="39" t="s">
        <v>20</v>
      </c>
      <c r="B22" s="265"/>
      <c r="C22" s="265"/>
      <c r="D22" s="265"/>
      <c r="E22" s="265"/>
      <c r="F22" s="265"/>
      <c r="G22" s="22" t="s">
        <v>21</v>
      </c>
      <c r="Q22" s="1" t="s">
        <v>11</v>
      </c>
      <c r="U22" s="3"/>
      <c r="V22" s="3"/>
      <c r="W22" s="3"/>
      <c r="X22" s="3"/>
      <c r="Y22" s="3"/>
      <c r="Z22" s="3"/>
    </row>
    <row r="23" spans="1:26" ht="7.5" customHeight="1">
      <c r="A23" s="39"/>
      <c r="B23" s="240"/>
      <c r="C23" s="166"/>
      <c r="D23" s="166"/>
      <c r="E23" s="166"/>
      <c r="F23" s="166"/>
      <c r="G23" s="22" t="s">
        <v>22</v>
      </c>
      <c r="U23" s="3"/>
      <c r="V23" s="3"/>
      <c r="W23" s="3"/>
      <c r="X23" s="3"/>
      <c r="Y23" s="3"/>
      <c r="Z23" s="3"/>
    </row>
    <row r="24" spans="1:26" ht="12.95" customHeight="1">
      <c r="A24" s="23" t="s">
        <v>23</v>
      </c>
      <c r="B24" s="166"/>
      <c r="C24" s="166"/>
      <c r="D24" s="166"/>
      <c r="E24" s="166"/>
      <c r="F24" s="166"/>
      <c r="G24" s="22" t="s">
        <v>24</v>
      </c>
      <c r="U24" s="3"/>
      <c r="V24" s="3"/>
      <c r="W24" s="3"/>
      <c r="X24" s="3"/>
      <c r="Y24" s="3"/>
      <c r="Z24" s="3"/>
    </row>
    <row r="25" spans="1:26" ht="14.1" customHeight="1">
      <c r="A25" s="12" t="s">
        <v>25</v>
      </c>
      <c r="B25" s="261"/>
      <c r="C25" s="261"/>
      <c r="D25" s="261"/>
      <c r="E25" s="261"/>
      <c r="F25" s="261"/>
      <c r="G25" s="22" t="s">
        <v>26</v>
      </c>
      <c r="U25" s="3"/>
      <c r="V25" s="3"/>
      <c r="W25" s="3"/>
      <c r="X25" s="3"/>
      <c r="Y25" s="3"/>
      <c r="Z25" s="3"/>
    </row>
    <row r="26" spans="1:26" s="206" customFormat="1" ht="3.75" customHeight="1">
      <c r="A26" s="240"/>
      <c r="B26" s="166"/>
      <c r="C26" s="166"/>
      <c r="D26" s="166"/>
      <c r="E26" s="166"/>
      <c r="F26" s="166"/>
      <c r="U26" s="207"/>
      <c r="V26" s="207"/>
      <c r="W26" s="207"/>
      <c r="X26" s="207"/>
      <c r="Y26" s="207"/>
      <c r="Z26" s="207"/>
    </row>
    <row r="27" spans="1:26" ht="12.75" customHeight="1" thickBot="1">
      <c r="A27" s="12" t="s">
        <v>27</v>
      </c>
      <c r="B27" s="268"/>
      <c r="C27" s="269"/>
      <c r="D27" s="269"/>
      <c r="E27" s="269"/>
      <c r="F27" s="269"/>
      <c r="G27" s="22"/>
      <c r="U27" s="3"/>
      <c r="V27" s="3"/>
      <c r="W27" s="3"/>
      <c r="X27" s="3"/>
      <c r="Y27" s="3"/>
      <c r="Z27" s="3"/>
    </row>
    <row r="28" spans="1:26" s="206" customFormat="1" ht="3.75" customHeight="1" thickTop="1" thickBot="1">
      <c r="A28" s="240"/>
      <c r="B28" s="166"/>
      <c r="C28" s="166"/>
      <c r="D28" s="166"/>
      <c r="E28" s="166"/>
      <c r="F28" s="166"/>
      <c r="G28" s="22"/>
      <c r="H28" s="1"/>
      <c r="I28" s="1"/>
      <c r="U28" s="207"/>
      <c r="V28" s="207"/>
      <c r="W28" s="207"/>
      <c r="X28" s="207"/>
      <c r="Y28" s="207"/>
      <c r="Z28" s="207"/>
    </row>
    <row r="29" spans="1:26" ht="14.1" customHeight="1" thickTop="1" thickBot="1">
      <c r="A29" s="12" t="s">
        <v>28</v>
      </c>
      <c r="B29" s="24"/>
      <c r="C29" s="241"/>
      <c r="D29" s="270"/>
      <c r="E29" s="271"/>
      <c r="F29" s="272"/>
      <c r="G29" s="22"/>
      <c r="U29" s="3"/>
      <c r="V29" s="3"/>
      <c r="W29" s="3"/>
      <c r="X29" s="3"/>
      <c r="Y29" s="3"/>
      <c r="Z29" s="3"/>
    </row>
    <row r="30" spans="1:26" s="206" customFormat="1" ht="3.75" customHeight="1" thickTop="1" thickBot="1">
      <c r="A30" s="240"/>
      <c r="B30" s="166"/>
      <c r="C30" s="166"/>
      <c r="D30" s="166"/>
      <c r="E30" s="166"/>
      <c r="F30" s="166"/>
      <c r="G30" s="22"/>
      <c r="H30" s="1"/>
      <c r="I30" s="1"/>
      <c r="U30" s="207"/>
      <c r="V30" s="207"/>
      <c r="W30" s="207"/>
      <c r="X30" s="207"/>
      <c r="Y30" s="207"/>
      <c r="Z30" s="207"/>
    </row>
    <row r="31" spans="1:26" ht="14.1" customHeight="1" thickTop="1">
      <c r="A31" s="12" t="s">
        <v>29</v>
      </c>
      <c r="B31" s="268"/>
      <c r="C31" s="273"/>
      <c r="D31" s="273"/>
      <c r="E31" s="273"/>
      <c r="F31" s="273"/>
      <c r="G31" s="22"/>
      <c r="H31" s="25"/>
      <c r="U31" s="3"/>
      <c r="V31" s="3"/>
      <c r="W31" s="3"/>
      <c r="X31" s="3"/>
      <c r="Y31" s="3"/>
      <c r="Z31" s="3"/>
    </row>
    <row r="32" spans="1:26" s="206" customFormat="1" ht="3.75" customHeight="1">
      <c r="A32" s="240"/>
      <c r="B32" s="166"/>
      <c r="C32" s="166"/>
      <c r="D32" s="166"/>
      <c r="E32" s="166"/>
      <c r="F32" s="166"/>
      <c r="G32" s="22"/>
      <c r="H32" s="1"/>
      <c r="I32" s="1"/>
      <c r="U32" s="207"/>
      <c r="V32" s="207"/>
      <c r="W32" s="207"/>
      <c r="X32" s="207"/>
      <c r="Y32" s="207"/>
      <c r="Z32" s="207"/>
    </row>
    <row r="33" spans="1:26" ht="14.1" customHeight="1">
      <c r="A33" s="12" t="s">
        <v>30</v>
      </c>
      <c r="B33" s="261"/>
      <c r="C33" s="261"/>
      <c r="D33" s="261"/>
      <c r="E33" s="261"/>
      <c r="F33" s="261"/>
      <c r="G33" s="22"/>
      <c r="H33" s="25"/>
      <c r="U33" s="3"/>
      <c r="V33" s="3"/>
      <c r="W33" s="3"/>
      <c r="X33" s="3"/>
      <c r="Y33" s="3"/>
      <c r="Z33" s="3"/>
    </row>
    <row r="34" spans="1:26" ht="3.75" customHeight="1" thickBot="1">
      <c r="A34" s="12"/>
      <c r="B34" s="240"/>
      <c r="C34" s="166"/>
      <c r="D34" s="166"/>
      <c r="E34" s="166"/>
      <c r="F34" s="166"/>
      <c r="G34" s="22"/>
      <c r="U34" s="3"/>
      <c r="V34" s="3"/>
      <c r="W34" s="3"/>
      <c r="X34" s="3"/>
      <c r="Y34" s="3"/>
      <c r="Z34" s="3"/>
    </row>
    <row r="35" spans="1:26" ht="14.25" thickTop="1" thickBot="1">
      <c r="A35" s="12" t="s">
        <v>31</v>
      </c>
      <c r="B35" s="228"/>
      <c r="C35" s="166"/>
      <c r="D35" s="166" t="s">
        <v>186</v>
      </c>
      <c r="E35" s="169"/>
      <c r="F35" s="166"/>
      <c r="G35" s="22"/>
      <c r="H35" s="25"/>
      <c r="U35" s="3"/>
      <c r="V35" s="3"/>
      <c r="W35" s="3"/>
      <c r="X35" s="3"/>
      <c r="Y35" s="3"/>
      <c r="Z35" s="3"/>
    </row>
    <row r="36" spans="1:26" ht="3.75" customHeight="1" thickTop="1" thickBot="1">
      <c r="A36" s="12"/>
      <c r="B36" s="166"/>
      <c r="C36" s="166"/>
      <c r="D36" s="166"/>
      <c r="E36" s="166"/>
      <c r="F36" s="166"/>
      <c r="G36" s="22"/>
      <c r="U36" s="3"/>
      <c r="V36" s="3"/>
      <c r="W36" s="3"/>
      <c r="X36" s="3"/>
      <c r="Y36" s="3"/>
      <c r="Z36" s="3"/>
    </row>
    <row r="37" spans="1:26" ht="14.25" thickTop="1" thickBot="1">
      <c r="A37" s="21" t="s">
        <v>129</v>
      </c>
      <c r="B37" s="169"/>
      <c r="C37" s="173" t="str">
        <f>IF(B37=0,"Candidatura inválida, preenchimento obrigatório"," Nº a validar pelo Conselho Executivo na Declaração anexa")</f>
        <v>Candidatura inválida, preenchimento obrigatório</v>
      </c>
      <c r="D37" s="166"/>
      <c r="E37" s="166"/>
      <c r="F37" s="166"/>
      <c r="G37" s="22"/>
      <c r="U37" s="3"/>
      <c r="V37" s="3"/>
      <c r="W37" s="3"/>
      <c r="X37" s="3"/>
      <c r="Y37" s="3"/>
      <c r="Z37" s="3"/>
    </row>
    <row r="38" spans="1:26" ht="13.5" thickTop="1">
      <c r="A38" s="21"/>
      <c r="B38" s="240"/>
      <c r="C38" s="166"/>
      <c r="D38" s="166"/>
      <c r="E38" s="166"/>
      <c r="F38" s="166"/>
      <c r="G38" s="22"/>
      <c r="U38" s="3"/>
      <c r="V38" s="3"/>
      <c r="W38" s="3"/>
      <c r="X38" s="3"/>
      <c r="Y38" s="3"/>
      <c r="Z38" s="3"/>
    </row>
    <row r="39" spans="1:26" ht="10.5" customHeight="1">
      <c r="A39" s="23" t="s">
        <v>32</v>
      </c>
      <c r="B39" s="166"/>
      <c r="C39" s="166"/>
      <c r="D39" s="166"/>
      <c r="E39" s="166"/>
      <c r="F39" s="166"/>
      <c r="G39" s="22"/>
      <c r="U39" s="3"/>
      <c r="V39" s="3"/>
      <c r="W39" s="3"/>
      <c r="X39" s="3"/>
      <c r="Y39" s="3"/>
      <c r="Z39" s="3"/>
    </row>
    <row r="40" spans="1:26">
      <c r="A40" s="12" t="s">
        <v>33</v>
      </c>
      <c r="B40" s="274"/>
      <c r="C40" s="274"/>
      <c r="D40" s="274"/>
      <c r="E40" s="274"/>
      <c r="F40" s="274"/>
      <c r="G40" s="22"/>
      <c r="H40" s="25"/>
      <c r="U40" s="3"/>
      <c r="V40" s="3"/>
      <c r="W40" s="3"/>
      <c r="X40" s="3"/>
      <c r="Y40" s="3"/>
      <c r="Z40" s="3"/>
    </row>
    <row r="41" spans="1:26" ht="3.75" customHeight="1">
      <c r="A41" s="12"/>
      <c r="B41" s="166"/>
      <c r="C41" s="166"/>
      <c r="D41" s="166"/>
      <c r="E41" s="166"/>
      <c r="F41" s="166"/>
      <c r="G41" s="22"/>
      <c r="U41" s="3"/>
      <c r="V41" s="3"/>
      <c r="W41" s="3"/>
      <c r="X41" s="3"/>
      <c r="Y41" s="3"/>
      <c r="Z41" s="3"/>
    </row>
    <row r="42" spans="1:26">
      <c r="A42" s="12" t="s">
        <v>34</v>
      </c>
      <c r="B42" s="274"/>
      <c r="C42" s="274"/>
      <c r="D42" s="274"/>
      <c r="E42" s="274"/>
      <c r="F42" s="274"/>
      <c r="G42" s="22"/>
      <c r="H42" s="25"/>
      <c r="U42" s="3"/>
      <c r="V42" s="3"/>
      <c r="W42" s="3"/>
      <c r="X42" s="3"/>
      <c r="Y42" s="3"/>
      <c r="Z42" s="3"/>
    </row>
    <row r="43" spans="1:26" ht="3.75" customHeight="1">
      <c r="A43" s="12"/>
      <c r="B43" s="166"/>
      <c r="C43" s="166"/>
      <c r="D43" s="166"/>
      <c r="E43" s="166"/>
      <c r="F43" s="166"/>
      <c r="G43" s="22"/>
      <c r="U43" s="3"/>
      <c r="V43" s="3"/>
      <c r="W43" s="3"/>
      <c r="X43" s="3"/>
      <c r="Y43" s="3"/>
      <c r="Z43" s="3"/>
    </row>
    <row r="44" spans="1:26">
      <c r="A44" s="12" t="s">
        <v>35</v>
      </c>
      <c r="B44" s="275"/>
      <c r="C44" s="261"/>
      <c r="D44" s="261"/>
      <c r="E44" s="261"/>
      <c r="F44" s="261"/>
      <c r="G44" s="22"/>
      <c r="U44" s="3"/>
      <c r="V44" s="3"/>
      <c r="W44" s="3"/>
      <c r="X44" s="3"/>
      <c r="Y44" s="3"/>
      <c r="Z44" s="3"/>
    </row>
    <row r="45" spans="1:26" ht="12" customHeight="1">
      <c r="A45" s="12"/>
      <c r="B45" s="166"/>
      <c r="C45" s="166"/>
      <c r="D45" s="166"/>
      <c r="E45" s="166"/>
      <c r="F45" s="166"/>
      <c r="G45" s="22"/>
      <c r="U45" s="3"/>
      <c r="V45" s="3"/>
      <c r="W45" s="3"/>
      <c r="X45" s="3"/>
      <c r="Y45" s="3"/>
      <c r="Z45" s="3"/>
    </row>
    <row r="46" spans="1:26">
      <c r="A46" s="23" t="s">
        <v>36</v>
      </c>
      <c r="B46" s="166"/>
      <c r="C46" s="166"/>
      <c r="D46" s="166"/>
      <c r="E46" s="166"/>
      <c r="F46" s="166"/>
      <c r="G46" s="22"/>
      <c r="U46" s="3"/>
      <c r="V46" s="3"/>
      <c r="W46" s="3"/>
      <c r="X46" s="3"/>
      <c r="Y46" s="3"/>
      <c r="Z46" s="3"/>
    </row>
    <row r="47" spans="1:26">
      <c r="A47" s="12" t="s">
        <v>37</v>
      </c>
      <c r="B47" s="274"/>
      <c r="C47" s="274"/>
      <c r="D47" s="274"/>
      <c r="E47" s="274"/>
      <c r="F47" s="274"/>
      <c r="G47" s="22"/>
      <c r="U47" s="3"/>
      <c r="V47" s="3"/>
      <c r="W47" s="3"/>
      <c r="X47" s="3"/>
      <c r="Y47" s="3"/>
      <c r="Z47" s="3"/>
    </row>
    <row r="48" spans="1:26" ht="3.75" customHeight="1">
      <c r="A48" s="12"/>
      <c r="B48" s="166"/>
      <c r="C48" s="166"/>
      <c r="D48" s="166"/>
      <c r="E48" s="166"/>
      <c r="F48" s="166"/>
      <c r="G48" s="22"/>
      <c r="U48" s="3"/>
      <c r="V48" s="3"/>
      <c r="W48" s="3"/>
      <c r="X48" s="3"/>
      <c r="Y48" s="3"/>
      <c r="Z48" s="3"/>
    </row>
    <row r="49" spans="1:26">
      <c r="A49" s="12" t="s">
        <v>38</v>
      </c>
      <c r="B49" s="265"/>
      <c r="C49" s="265"/>
      <c r="D49" s="265"/>
      <c r="E49" s="265"/>
      <c r="F49" s="265"/>
      <c r="G49" s="22"/>
      <c r="H49" s="25"/>
      <c r="U49" s="3"/>
      <c r="V49" s="3"/>
      <c r="W49" s="3"/>
      <c r="X49" s="3"/>
      <c r="Y49" s="3"/>
      <c r="Z49" s="3"/>
    </row>
    <row r="50" spans="1:26" ht="3.75" customHeight="1">
      <c r="A50" s="12"/>
      <c r="B50" s="166"/>
      <c r="C50" s="166"/>
      <c r="D50" s="166"/>
      <c r="E50" s="166"/>
      <c r="F50" s="166"/>
      <c r="G50" s="22"/>
      <c r="U50" s="3"/>
      <c r="V50" s="3"/>
      <c r="W50" s="3"/>
      <c r="X50" s="3"/>
      <c r="Y50" s="3"/>
      <c r="Z50" s="3"/>
    </row>
    <row r="51" spans="1:26">
      <c r="A51" s="12" t="s">
        <v>178</v>
      </c>
      <c r="B51" s="267"/>
      <c r="C51" s="267"/>
      <c r="D51" s="267"/>
      <c r="E51" s="267"/>
      <c r="F51" s="267"/>
      <c r="G51" s="22"/>
      <c r="H51" s="25"/>
      <c r="U51" s="3"/>
      <c r="V51" s="3"/>
      <c r="W51" s="3"/>
      <c r="X51" s="3"/>
      <c r="Y51" s="3"/>
      <c r="Z51" s="3"/>
    </row>
    <row r="52" spans="1:26">
      <c r="A52" s="12"/>
      <c r="B52" s="166"/>
      <c r="C52" s="166"/>
      <c r="D52" s="166"/>
      <c r="E52" s="166"/>
      <c r="F52" s="166"/>
      <c r="G52" s="22"/>
      <c r="U52" s="3"/>
      <c r="V52" s="3"/>
      <c r="W52" s="3"/>
      <c r="X52" s="3"/>
      <c r="Y52" s="3"/>
      <c r="Z52" s="3"/>
    </row>
    <row r="53" spans="1:26" ht="3" customHeight="1">
      <c r="A53" s="12"/>
      <c r="B53" s="166"/>
      <c r="C53" s="166"/>
      <c r="D53" s="166"/>
      <c r="E53" s="166"/>
      <c r="F53" s="166"/>
      <c r="G53" s="22"/>
      <c r="U53" s="3"/>
      <c r="V53" s="3"/>
      <c r="W53" s="3"/>
      <c r="X53" s="3"/>
      <c r="Y53" s="3"/>
      <c r="Z53" s="3"/>
    </row>
    <row r="54" spans="1:26" ht="14.25">
      <c r="A54" s="26" t="s">
        <v>39</v>
      </c>
      <c r="B54" s="166"/>
      <c r="C54" s="166"/>
      <c r="D54" s="166"/>
      <c r="E54" s="166"/>
      <c r="F54" s="166"/>
      <c r="G54" s="22"/>
      <c r="U54" s="3"/>
      <c r="V54" s="3"/>
      <c r="W54" s="3"/>
      <c r="X54" s="3"/>
      <c r="Y54" s="3"/>
      <c r="Z54" s="3"/>
    </row>
    <row r="55" spans="1:26" ht="8.25" customHeight="1">
      <c r="A55" s="12"/>
      <c r="B55" s="166"/>
      <c r="C55" s="166"/>
      <c r="D55" s="166"/>
      <c r="E55" s="166"/>
      <c r="F55" s="166"/>
      <c r="G55" s="22"/>
      <c r="U55" s="3"/>
      <c r="V55" s="3"/>
      <c r="W55" s="3"/>
      <c r="X55" s="3"/>
      <c r="Y55" s="3"/>
      <c r="Z55" s="3"/>
    </row>
    <row r="56" spans="1:26">
      <c r="A56" s="12" t="s">
        <v>40</v>
      </c>
      <c r="B56" s="261"/>
      <c r="C56" s="261"/>
      <c r="D56" s="261"/>
      <c r="E56" s="261"/>
      <c r="F56" s="261"/>
      <c r="G56" s="22"/>
      <c r="U56" s="3"/>
      <c r="V56" s="3"/>
      <c r="W56" s="3"/>
      <c r="X56" s="3"/>
      <c r="Y56" s="3"/>
      <c r="Z56" s="3"/>
    </row>
    <row r="57" spans="1:26" ht="3.75" customHeight="1">
      <c r="A57" s="12"/>
      <c r="B57" s="166"/>
      <c r="C57" s="166"/>
      <c r="D57" s="166"/>
      <c r="E57" s="166"/>
      <c r="F57" s="166"/>
      <c r="G57" s="22"/>
      <c r="U57" s="3"/>
      <c r="V57" s="3"/>
      <c r="W57" s="3"/>
      <c r="X57" s="3"/>
      <c r="Y57" s="3"/>
      <c r="Z57" s="3"/>
    </row>
    <row r="58" spans="1:26">
      <c r="A58" s="12" t="s">
        <v>33</v>
      </c>
      <c r="B58" s="274"/>
      <c r="C58" s="274"/>
      <c r="D58" s="274"/>
      <c r="E58" s="274"/>
      <c r="F58" s="274"/>
      <c r="G58" s="22"/>
      <c r="U58" s="3"/>
      <c r="V58" s="3"/>
      <c r="W58" s="3"/>
      <c r="X58" s="3"/>
      <c r="Y58" s="3"/>
      <c r="Z58" s="3"/>
    </row>
    <row r="59" spans="1:26" ht="3.75" customHeight="1">
      <c r="A59" s="12"/>
      <c r="B59" s="166"/>
      <c r="C59" s="166"/>
      <c r="D59" s="166"/>
      <c r="E59" s="166"/>
      <c r="F59" s="166"/>
      <c r="G59" s="22"/>
      <c r="U59" s="3"/>
      <c r="V59" s="3"/>
      <c r="W59" s="3"/>
      <c r="X59" s="3"/>
      <c r="Y59" s="3"/>
      <c r="Z59" s="3"/>
    </row>
    <row r="60" spans="1:26">
      <c r="A60" s="12" t="s">
        <v>34</v>
      </c>
      <c r="B60" s="274"/>
      <c r="C60" s="274"/>
      <c r="D60" s="274"/>
      <c r="E60" s="274"/>
      <c r="F60" s="274"/>
      <c r="G60" s="22"/>
      <c r="U60" s="3"/>
      <c r="V60" s="3"/>
      <c r="W60" s="3"/>
      <c r="X60" s="3"/>
      <c r="Y60" s="3"/>
      <c r="Z60" s="3"/>
    </row>
    <row r="61" spans="1:26" ht="3.75" customHeight="1">
      <c r="A61" s="12"/>
      <c r="B61" s="166"/>
      <c r="C61" s="166"/>
      <c r="D61" s="166"/>
      <c r="E61" s="166"/>
      <c r="F61" s="166"/>
      <c r="G61" s="22"/>
      <c r="U61" s="3"/>
      <c r="V61" s="3"/>
      <c r="W61" s="3"/>
      <c r="X61" s="3"/>
      <c r="Y61" s="3"/>
      <c r="Z61" s="3"/>
    </row>
    <row r="62" spans="1:26">
      <c r="A62" s="12" t="s">
        <v>35</v>
      </c>
      <c r="B62" s="275"/>
      <c r="C62" s="261"/>
      <c r="D62" s="261"/>
      <c r="E62" s="261"/>
      <c r="F62" s="261"/>
      <c r="G62" s="22"/>
      <c r="U62" s="3"/>
      <c r="V62" s="3"/>
      <c r="W62" s="3"/>
      <c r="X62" s="3"/>
      <c r="Y62" s="3"/>
      <c r="Z62" s="3"/>
    </row>
    <row r="63" spans="1:26" ht="10.5" customHeight="1">
      <c r="A63" s="12"/>
      <c r="B63" s="166"/>
      <c r="C63" s="166"/>
      <c r="D63" s="166"/>
      <c r="E63" s="27"/>
      <c r="F63" s="166"/>
      <c r="G63" s="22"/>
      <c r="U63" s="3"/>
      <c r="V63" s="3"/>
      <c r="W63" s="3"/>
      <c r="X63" s="3"/>
      <c r="Y63" s="3"/>
      <c r="Z63" s="3"/>
    </row>
    <row r="64" spans="1:26" ht="20.25" customHeight="1">
      <c r="A64" s="26" t="s">
        <v>179</v>
      </c>
      <c r="B64" s="166"/>
      <c r="C64" s="166"/>
      <c r="D64" s="166"/>
      <c r="E64" s="166"/>
      <c r="F64" s="166"/>
      <c r="G64" s="22"/>
      <c r="U64" s="3"/>
      <c r="V64" s="3"/>
      <c r="W64" s="3"/>
      <c r="X64" s="3"/>
      <c r="Y64" s="3"/>
      <c r="Z64" s="3"/>
    </row>
    <row r="65" spans="1:26" ht="6.75" customHeight="1">
      <c r="A65" s="12"/>
      <c r="B65" s="166"/>
      <c r="C65" s="166"/>
      <c r="D65" s="166"/>
      <c r="E65" s="166"/>
      <c r="F65" s="166"/>
      <c r="G65" s="22"/>
      <c r="U65" s="3"/>
      <c r="V65" s="3"/>
      <c r="W65" s="3"/>
      <c r="X65" s="3"/>
      <c r="Y65" s="3"/>
      <c r="Z65" s="3"/>
    </row>
    <row r="66" spans="1:26" ht="10.5" customHeight="1">
      <c r="A66" s="26"/>
      <c r="B66" s="166"/>
      <c r="C66" s="166"/>
      <c r="D66" s="166"/>
      <c r="E66" s="166"/>
      <c r="F66" s="166"/>
      <c r="G66" s="22"/>
      <c r="U66" s="3"/>
      <c r="V66" s="3"/>
      <c r="W66" s="3"/>
      <c r="X66" s="3"/>
      <c r="Y66" s="3"/>
      <c r="Z66" s="3"/>
    </row>
    <row r="67" spans="1:26" ht="12.75" customHeight="1">
      <c r="A67" s="12" t="s">
        <v>189</v>
      </c>
      <c r="B67" s="283" t="s">
        <v>184</v>
      </c>
      <c r="C67" s="283"/>
      <c r="D67" s="283"/>
      <c r="E67" s="283"/>
      <c r="F67" s="283"/>
      <c r="G67" s="22"/>
      <c r="U67" s="3"/>
      <c r="V67" s="3"/>
      <c r="W67" s="3"/>
      <c r="X67" s="3"/>
      <c r="Y67" s="3"/>
      <c r="Z67" s="3"/>
    </row>
    <row r="68" spans="1:26" ht="4.5" customHeight="1">
      <c r="A68" s="12"/>
      <c r="B68" s="35"/>
      <c r="D68" s="166"/>
      <c r="E68" s="166"/>
      <c r="F68" s="166"/>
      <c r="G68" s="22"/>
      <c r="H68" s="28"/>
      <c r="U68" s="3"/>
      <c r="V68" s="3"/>
      <c r="W68" s="3"/>
      <c r="X68" s="3"/>
      <c r="Y68" s="3"/>
      <c r="Z68" s="3"/>
    </row>
    <row r="69" spans="1:26">
      <c r="A69" s="12" t="s">
        <v>172</v>
      </c>
      <c r="B69" s="261"/>
      <c r="C69" s="261"/>
      <c r="D69" s="261"/>
      <c r="E69" s="261"/>
      <c r="F69" s="261"/>
      <c r="G69" s="22"/>
      <c r="U69" s="3"/>
      <c r="V69" s="3"/>
      <c r="W69" s="3"/>
      <c r="X69" s="3"/>
      <c r="Y69" s="3"/>
      <c r="Z69" s="3"/>
    </row>
    <row r="70" spans="1:26" ht="6" customHeight="1">
      <c r="A70" s="12"/>
      <c r="B70" s="166"/>
      <c r="C70" s="166"/>
      <c r="D70" s="166"/>
      <c r="E70" s="166"/>
      <c r="F70" s="166"/>
      <c r="G70" s="22"/>
      <c r="U70" s="3"/>
      <c r="V70" s="3"/>
      <c r="W70" s="3"/>
      <c r="X70" s="3"/>
      <c r="Y70" s="3"/>
      <c r="Z70" s="3"/>
    </row>
    <row r="71" spans="1:26" ht="12.95" customHeight="1">
      <c r="A71" s="229" t="s">
        <v>41</v>
      </c>
      <c r="B71" s="287" t="s">
        <v>74</v>
      </c>
      <c r="C71" s="287"/>
      <c r="D71" s="287"/>
      <c r="F71" s="246"/>
      <c r="G71" s="22"/>
      <c r="U71" s="3"/>
      <c r="V71" s="3"/>
      <c r="W71" s="3"/>
      <c r="X71" s="3"/>
      <c r="Y71" s="3"/>
      <c r="Z71" s="3"/>
    </row>
    <row r="72" spans="1:26" ht="4.5" customHeight="1">
      <c r="A72" s="29"/>
      <c r="B72" s="166"/>
      <c r="C72" s="166"/>
      <c r="D72" s="166"/>
      <c r="F72" s="247"/>
      <c r="G72" s="22"/>
      <c r="U72" s="3"/>
      <c r="V72" s="3"/>
      <c r="W72" s="3"/>
      <c r="X72" s="3"/>
      <c r="Y72" s="3"/>
      <c r="Z72" s="3"/>
    </row>
    <row r="73" spans="1:26" ht="12.95" customHeight="1">
      <c r="A73" s="29"/>
      <c r="B73" s="287" t="s">
        <v>180</v>
      </c>
      <c r="C73" s="287"/>
      <c r="D73" s="287"/>
      <c r="F73" s="246"/>
      <c r="G73" s="22"/>
      <c r="U73" s="3"/>
      <c r="V73" s="3"/>
      <c r="W73" s="3"/>
      <c r="X73" s="3"/>
      <c r="Y73" s="3"/>
      <c r="Z73" s="3"/>
    </row>
    <row r="74" spans="1:26" ht="3.75" customHeight="1">
      <c r="A74" s="29"/>
      <c r="B74" s="166"/>
      <c r="C74" s="166"/>
      <c r="D74" s="166"/>
      <c r="F74" s="247"/>
      <c r="G74" s="22"/>
      <c r="U74" s="3"/>
      <c r="V74" s="3"/>
      <c r="W74" s="3"/>
      <c r="X74" s="3"/>
      <c r="Y74" s="3"/>
      <c r="Z74" s="3"/>
    </row>
    <row r="75" spans="1:26" ht="12.95" customHeight="1">
      <c r="A75" s="29"/>
      <c r="B75" s="287" t="s">
        <v>181</v>
      </c>
      <c r="C75" s="287"/>
      <c r="D75" s="287"/>
      <c r="F75" s="246"/>
      <c r="G75" s="22"/>
      <c r="U75" s="3"/>
      <c r="V75" s="3"/>
      <c r="W75" s="3"/>
      <c r="X75" s="3"/>
      <c r="Y75" s="3"/>
      <c r="Z75" s="3"/>
    </row>
    <row r="76" spans="1:26" ht="5.25" customHeight="1">
      <c r="A76" s="29"/>
      <c r="B76" s="166"/>
      <c r="C76" s="166"/>
      <c r="D76" s="166"/>
      <c r="F76" s="247"/>
      <c r="G76" s="22"/>
      <c r="U76" s="3"/>
      <c r="V76" s="3"/>
      <c r="W76" s="3"/>
      <c r="X76" s="3"/>
      <c r="Y76" s="3"/>
      <c r="Z76" s="3"/>
    </row>
    <row r="77" spans="1:26" ht="12.95" customHeight="1">
      <c r="A77" s="29"/>
      <c r="B77" s="284" t="s">
        <v>75</v>
      </c>
      <c r="C77" s="284"/>
      <c r="D77" s="284"/>
      <c r="E77" s="284"/>
      <c r="F77" s="246"/>
      <c r="G77" s="22"/>
      <c r="U77" s="3"/>
      <c r="V77" s="3"/>
      <c r="W77" s="3"/>
      <c r="X77" s="3"/>
      <c r="Y77" s="3"/>
      <c r="Z77" s="3"/>
    </row>
    <row r="78" spans="1:26" ht="12.95" customHeight="1">
      <c r="A78" s="12"/>
      <c r="B78" s="284" t="s">
        <v>182</v>
      </c>
      <c r="C78" s="284"/>
      <c r="D78" s="284"/>
      <c r="E78" s="284"/>
      <c r="F78" s="247"/>
      <c r="G78" s="22"/>
      <c r="U78" s="3"/>
      <c r="V78" s="3"/>
      <c r="W78" s="3"/>
      <c r="X78" s="3"/>
      <c r="Y78" s="3"/>
      <c r="Z78" s="3"/>
    </row>
    <row r="79" spans="1:26" ht="4.5" customHeight="1">
      <c r="A79" s="12"/>
      <c r="B79" s="166"/>
      <c r="C79" s="166"/>
      <c r="D79" s="166"/>
      <c r="F79" s="247"/>
      <c r="G79" s="22"/>
      <c r="U79" s="3"/>
      <c r="V79" s="3"/>
      <c r="W79" s="3"/>
      <c r="X79" s="3"/>
      <c r="Y79" s="3"/>
      <c r="Z79" s="3"/>
    </row>
    <row r="80" spans="1:26" ht="12.95" customHeight="1">
      <c r="A80" s="12"/>
      <c r="B80" s="287" t="s">
        <v>76</v>
      </c>
      <c r="C80" s="287"/>
      <c r="D80" s="287"/>
      <c r="E80" s="242"/>
      <c r="F80" s="246"/>
      <c r="G80" s="22"/>
      <c r="U80" s="3"/>
      <c r="V80" s="3"/>
      <c r="W80" s="3"/>
      <c r="X80" s="3"/>
      <c r="Y80" s="3"/>
      <c r="Z80" s="3"/>
    </row>
    <row r="81" spans="1:26" ht="12.95" customHeight="1">
      <c r="A81" s="12"/>
      <c r="B81" s="287" t="s">
        <v>183</v>
      </c>
      <c r="C81" s="287"/>
      <c r="D81" s="287"/>
      <c r="E81" s="242"/>
      <c r="F81" s="243"/>
      <c r="G81" s="31">
        <f ca="1">TODAY()</f>
        <v>44672</v>
      </c>
      <c r="U81" s="3"/>
      <c r="V81" s="3"/>
      <c r="W81" s="3"/>
      <c r="X81" s="3"/>
      <c r="Y81" s="3"/>
      <c r="Z81" s="3"/>
    </row>
    <row r="82" spans="1:26">
      <c r="A82" s="29"/>
      <c r="B82" s="166"/>
      <c r="C82" s="166"/>
      <c r="D82" s="166"/>
      <c r="E82" s="166"/>
      <c r="F82" s="166"/>
      <c r="G82" s="22"/>
      <c r="U82" s="3"/>
      <c r="V82" s="3"/>
      <c r="W82" s="3"/>
      <c r="X82" s="3"/>
      <c r="Y82" s="3"/>
      <c r="Z82" s="3"/>
    </row>
    <row r="83" spans="1:26">
      <c r="A83" s="12" t="s">
        <v>173</v>
      </c>
      <c r="B83" s="30"/>
      <c r="G83" s="22"/>
      <c r="U83" s="3"/>
      <c r="V83" s="3"/>
      <c r="W83" s="3"/>
      <c r="X83" s="3"/>
      <c r="Y83" s="3"/>
      <c r="Z83" s="3"/>
    </row>
    <row r="84" spans="1:26" ht="7.5" customHeight="1">
      <c r="A84" s="12"/>
      <c r="C84" s="166"/>
      <c r="E84" s="166"/>
      <c r="F84" s="166"/>
      <c r="G84" s="22"/>
      <c r="U84" s="3"/>
      <c r="V84" s="3"/>
      <c r="W84" s="3"/>
      <c r="X84" s="3"/>
      <c r="Y84" s="3"/>
      <c r="Z84" s="3"/>
    </row>
    <row r="85" spans="1:26">
      <c r="A85" s="12" t="s">
        <v>174</v>
      </c>
      <c r="B85" s="30"/>
      <c r="C85" s="166"/>
      <c r="D85" s="166"/>
      <c r="F85" s="166"/>
      <c r="U85" s="3"/>
      <c r="V85" s="3"/>
      <c r="W85" s="3"/>
      <c r="X85" s="3"/>
      <c r="Y85" s="3"/>
      <c r="Z85" s="3"/>
    </row>
    <row r="86" spans="1:26">
      <c r="A86" s="11"/>
      <c r="B86" s="166"/>
      <c r="C86" s="32"/>
      <c r="D86" s="166"/>
      <c r="E86" s="166"/>
      <c r="F86" s="166"/>
      <c r="G86" s="22"/>
      <c r="H86" s="36" t="s">
        <v>43</v>
      </c>
      <c r="I86" s="37"/>
      <c r="U86" s="3"/>
      <c r="V86" s="3"/>
      <c r="W86" s="3"/>
      <c r="X86" s="3"/>
      <c r="Y86" s="3"/>
      <c r="Z86" s="3"/>
    </row>
    <row r="87" spans="1:26">
      <c r="A87" s="11" t="s">
        <v>42</v>
      </c>
      <c r="B87" s="227"/>
      <c r="D87" s="33"/>
      <c r="E87" s="166"/>
      <c r="F87" s="166"/>
      <c r="G87" s="22"/>
      <c r="H87" s="36" t="s">
        <v>46</v>
      </c>
      <c r="I87" s="37"/>
      <c r="U87" s="3"/>
      <c r="V87" s="3"/>
      <c r="W87" s="3"/>
      <c r="X87" s="3"/>
      <c r="Y87" s="3"/>
      <c r="Z87" s="3"/>
    </row>
    <row r="88" spans="1:26" ht="11.25" customHeight="1">
      <c r="A88" s="34"/>
      <c r="B88" s="35"/>
      <c r="D88" s="33" t="str">
        <f>IF(D87="Serão considerados apenas 7 dias.","Este facto não invalida a candidatura.","")</f>
        <v/>
      </c>
      <c r="E88" s="166"/>
      <c r="F88" s="166"/>
      <c r="G88" s="22"/>
      <c r="H88" s="36" t="s">
        <v>47</v>
      </c>
      <c r="I88" s="37"/>
      <c r="J88" s="37"/>
      <c r="U88" s="3"/>
      <c r="V88" s="3"/>
      <c r="W88" s="3"/>
      <c r="X88" s="3"/>
      <c r="Y88" s="3"/>
      <c r="Z88" s="3"/>
    </row>
    <row r="89" spans="1:26" hidden="1">
      <c r="A89" s="12" t="s">
        <v>44</v>
      </c>
      <c r="B89" s="285" t="s">
        <v>45</v>
      </c>
      <c r="C89" s="285"/>
      <c r="D89" s="285"/>
      <c r="E89" s="285"/>
      <c r="F89" s="285"/>
      <c r="G89" s="22"/>
      <c r="H89" s="36" t="s">
        <v>48</v>
      </c>
      <c r="I89" s="37"/>
      <c r="J89" s="37"/>
      <c r="U89" s="3"/>
      <c r="V89" s="3"/>
      <c r="W89" s="3"/>
      <c r="X89" s="3"/>
      <c r="Y89" s="3"/>
      <c r="Z89" s="3"/>
    </row>
    <row r="90" spans="1:26" hidden="1">
      <c r="A90" s="38"/>
      <c r="B90" s="35"/>
      <c r="D90" s="166"/>
      <c r="E90" s="166"/>
      <c r="F90" s="166"/>
      <c r="G90" s="22"/>
      <c r="H90" s="36" t="s">
        <v>49</v>
      </c>
      <c r="I90" s="37"/>
      <c r="J90" s="37"/>
      <c r="U90" s="3"/>
      <c r="V90" s="3"/>
      <c r="W90" s="3"/>
      <c r="X90" s="3"/>
      <c r="Y90" s="3"/>
      <c r="Z90" s="3"/>
    </row>
    <row r="91" spans="1:26">
      <c r="A91" s="12"/>
      <c r="B91" s="166"/>
      <c r="C91" s="166"/>
      <c r="D91" s="166"/>
      <c r="E91" s="166"/>
      <c r="F91" s="166"/>
      <c r="G91" s="22"/>
      <c r="H91" s="36" t="s">
        <v>45</v>
      </c>
      <c r="I91" s="37"/>
      <c r="J91" s="37"/>
      <c r="U91" s="3"/>
      <c r="V91" s="3"/>
      <c r="W91" s="3"/>
      <c r="X91" s="3"/>
      <c r="Y91" s="3"/>
      <c r="Z91" s="3"/>
    </row>
    <row r="92" spans="1:26">
      <c r="A92" s="12" t="s">
        <v>175</v>
      </c>
      <c r="B92" s="286"/>
      <c r="C92" s="286"/>
      <c r="D92" s="286"/>
      <c r="E92" s="286"/>
      <c r="F92" s="286"/>
      <c r="G92" s="22"/>
      <c r="J92" s="37"/>
      <c r="U92" s="3"/>
      <c r="V92" s="3"/>
      <c r="W92" s="3"/>
      <c r="X92" s="3"/>
      <c r="Y92" s="3"/>
      <c r="Z92" s="3"/>
    </row>
    <row r="93" spans="1:26">
      <c r="A93" s="12"/>
      <c r="B93" s="286"/>
      <c r="C93" s="286"/>
      <c r="D93" s="286"/>
      <c r="E93" s="286"/>
      <c r="F93" s="286"/>
      <c r="G93" s="22"/>
      <c r="J93" s="37"/>
      <c r="U93" s="3"/>
      <c r="V93" s="3"/>
      <c r="W93" s="3"/>
      <c r="X93" s="3"/>
      <c r="Y93" s="3"/>
      <c r="Z93" s="3"/>
    </row>
    <row r="94" spans="1:26">
      <c r="A94" s="12"/>
      <c r="B94" s="286"/>
      <c r="C94" s="286"/>
      <c r="D94" s="286"/>
      <c r="E94" s="286"/>
      <c r="F94" s="286"/>
      <c r="G94" s="22"/>
      <c r="U94" s="3"/>
      <c r="V94" s="3"/>
      <c r="W94" s="3"/>
      <c r="X94" s="3"/>
      <c r="Y94" s="3"/>
      <c r="Z94" s="3"/>
    </row>
    <row r="95" spans="1:26">
      <c r="A95" s="12"/>
      <c r="B95" s="286"/>
      <c r="C95" s="286"/>
      <c r="D95" s="286"/>
      <c r="E95" s="286"/>
      <c r="F95" s="286"/>
      <c r="G95" s="22"/>
      <c r="U95" s="3"/>
      <c r="V95" s="3"/>
      <c r="W95" s="3"/>
      <c r="X95" s="3"/>
      <c r="Y95" s="3"/>
      <c r="Z95" s="3"/>
    </row>
    <row r="96" spans="1:26">
      <c r="A96" s="12"/>
      <c r="B96" s="286"/>
      <c r="C96" s="286"/>
      <c r="D96" s="286"/>
      <c r="E96" s="286"/>
      <c r="F96" s="286"/>
      <c r="G96" s="22"/>
      <c r="U96" s="3"/>
      <c r="V96" s="3"/>
      <c r="W96" s="3"/>
      <c r="X96" s="3"/>
      <c r="Y96" s="3"/>
      <c r="Z96" s="3"/>
    </row>
    <row r="97" spans="1:26">
      <c r="A97" s="12"/>
      <c r="B97" s="286"/>
      <c r="C97" s="286"/>
      <c r="D97" s="286"/>
      <c r="E97" s="286"/>
      <c r="F97" s="286"/>
      <c r="G97" s="22"/>
      <c r="U97" s="3"/>
      <c r="V97" s="3"/>
      <c r="W97" s="3"/>
      <c r="X97" s="3"/>
      <c r="Y97" s="3"/>
      <c r="Z97" s="3"/>
    </row>
    <row r="98" spans="1:26">
      <c r="A98" s="12"/>
      <c r="B98" s="166"/>
      <c r="C98" s="166"/>
      <c r="D98" s="166"/>
      <c r="E98" s="166"/>
      <c r="F98" s="27"/>
      <c r="G98" s="22"/>
      <c r="U98" s="3"/>
      <c r="V98" s="3"/>
      <c r="W98" s="3"/>
      <c r="X98" s="3"/>
      <c r="Y98" s="3"/>
      <c r="Z98" s="3"/>
    </row>
    <row r="99" spans="1:26">
      <c r="A99" s="12" t="s">
        <v>176</v>
      </c>
      <c r="B99" s="286"/>
      <c r="C99" s="286"/>
      <c r="D99" s="286"/>
      <c r="E99" s="286"/>
      <c r="F99" s="286"/>
      <c r="G99" s="22"/>
      <c r="U99" s="3"/>
      <c r="V99" s="3"/>
      <c r="W99" s="3"/>
      <c r="X99" s="3"/>
      <c r="Y99" s="3"/>
      <c r="Z99" s="3"/>
    </row>
    <row r="100" spans="1:26">
      <c r="A100" s="12"/>
      <c r="B100" s="286"/>
      <c r="C100" s="286"/>
      <c r="D100" s="286"/>
      <c r="E100" s="286"/>
      <c r="F100" s="286"/>
      <c r="G100" s="22"/>
      <c r="U100" s="3"/>
      <c r="V100" s="3"/>
      <c r="W100" s="3"/>
      <c r="X100" s="3"/>
      <c r="Y100" s="3"/>
      <c r="Z100" s="3"/>
    </row>
    <row r="101" spans="1:26">
      <c r="A101" s="12"/>
      <c r="B101" s="286"/>
      <c r="C101" s="286"/>
      <c r="D101" s="286"/>
      <c r="E101" s="286"/>
      <c r="F101" s="286"/>
      <c r="G101" s="22"/>
      <c r="U101" s="3"/>
      <c r="V101" s="3"/>
      <c r="W101" s="3"/>
      <c r="X101" s="3"/>
      <c r="Y101" s="3"/>
      <c r="Z101" s="3"/>
    </row>
    <row r="102" spans="1:26">
      <c r="A102" s="12"/>
      <c r="B102" s="286"/>
      <c r="C102" s="286"/>
      <c r="D102" s="286"/>
      <c r="E102" s="286"/>
      <c r="F102" s="286"/>
      <c r="G102" s="22"/>
      <c r="U102" s="3"/>
      <c r="V102" s="3"/>
      <c r="W102" s="3"/>
      <c r="X102" s="3"/>
      <c r="Y102" s="3"/>
      <c r="Z102" s="3"/>
    </row>
    <row r="103" spans="1:26">
      <c r="A103" s="12"/>
      <c r="B103" s="286"/>
      <c r="C103" s="286"/>
      <c r="D103" s="286"/>
      <c r="E103" s="286"/>
      <c r="F103" s="286"/>
      <c r="G103" s="22"/>
      <c r="U103" s="3"/>
      <c r="V103" s="3"/>
      <c r="W103" s="3"/>
      <c r="X103" s="3"/>
      <c r="Y103" s="3"/>
      <c r="Z103" s="3"/>
    </row>
    <row r="104" spans="1:26">
      <c r="A104" s="12"/>
      <c r="B104" s="286"/>
      <c r="C104" s="286"/>
      <c r="D104" s="286"/>
      <c r="E104" s="286"/>
      <c r="F104" s="286"/>
      <c r="G104" s="22"/>
      <c r="U104" s="3"/>
      <c r="V104" s="3"/>
      <c r="W104" s="3"/>
      <c r="X104" s="3"/>
      <c r="Y104" s="3"/>
      <c r="Z104" s="3"/>
    </row>
    <row r="105" spans="1:26">
      <c r="A105" s="12"/>
      <c r="B105" s="166"/>
      <c r="C105" s="166"/>
      <c r="D105" s="166"/>
      <c r="E105" s="166"/>
      <c r="F105" s="166"/>
      <c r="G105" s="22"/>
      <c r="U105" s="3"/>
      <c r="V105" s="3"/>
      <c r="W105" s="3"/>
      <c r="X105" s="3"/>
      <c r="Y105" s="3"/>
      <c r="Z105" s="3"/>
    </row>
    <row r="106" spans="1:26" ht="19.5" customHeight="1">
      <c r="A106" s="39" t="s">
        <v>177</v>
      </c>
      <c r="B106" s="166"/>
      <c r="C106" s="166"/>
      <c r="D106" s="166"/>
      <c r="E106" s="166"/>
      <c r="F106" s="166"/>
      <c r="G106" s="22"/>
      <c r="U106" s="3"/>
      <c r="V106" s="3"/>
      <c r="W106" s="3"/>
      <c r="X106" s="3"/>
      <c r="Y106" s="3"/>
      <c r="Z106" s="3"/>
    </row>
    <row r="107" spans="1:26">
      <c r="A107" s="38" t="s">
        <v>50</v>
      </c>
      <c r="E107" s="307"/>
      <c r="F107" s="307"/>
      <c r="G107" s="22"/>
      <c r="U107" s="3"/>
      <c r="V107" s="3"/>
      <c r="W107" s="3"/>
      <c r="X107" s="3"/>
      <c r="Y107" s="3"/>
      <c r="Z107" s="3"/>
    </row>
    <row r="108" spans="1:26" ht="12.75" customHeight="1">
      <c r="A108" s="288"/>
      <c r="B108" s="288"/>
      <c r="C108" s="288"/>
      <c r="D108" s="288"/>
      <c r="E108" s="288"/>
      <c r="F108" s="288"/>
      <c r="G108" s="22"/>
      <c r="U108" s="3"/>
      <c r="V108" s="3"/>
      <c r="W108" s="3"/>
      <c r="X108" s="3"/>
      <c r="Y108" s="3"/>
      <c r="Z108" s="3"/>
    </row>
    <row r="109" spans="1:26">
      <c r="A109" s="288"/>
      <c r="B109" s="288"/>
      <c r="C109" s="288"/>
      <c r="D109" s="288"/>
      <c r="E109" s="288"/>
      <c r="F109" s="288"/>
      <c r="G109" s="22"/>
      <c r="U109" s="3"/>
      <c r="V109" s="3"/>
      <c r="W109" s="3"/>
      <c r="X109" s="3"/>
      <c r="Y109" s="3"/>
      <c r="Z109" s="3"/>
    </row>
    <row r="110" spans="1:26">
      <c r="A110" s="288"/>
      <c r="B110" s="288"/>
      <c r="C110" s="288"/>
      <c r="D110" s="288"/>
      <c r="E110" s="288"/>
      <c r="F110" s="288"/>
      <c r="G110" s="22"/>
      <c r="U110" s="3"/>
      <c r="V110" s="3"/>
      <c r="W110" s="3"/>
      <c r="X110" s="3"/>
      <c r="Y110" s="3"/>
      <c r="Z110" s="3"/>
    </row>
    <row r="111" spans="1:26">
      <c r="A111" s="288"/>
      <c r="B111" s="288"/>
      <c r="C111" s="288"/>
      <c r="D111" s="288"/>
      <c r="E111" s="288"/>
      <c r="F111" s="288"/>
      <c r="G111" s="22"/>
      <c r="U111" s="3"/>
      <c r="V111" s="3"/>
      <c r="W111" s="3"/>
      <c r="X111" s="3"/>
      <c r="Y111" s="3"/>
      <c r="Z111" s="3"/>
    </row>
    <row r="112" spans="1:26">
      <c r="A112" s="288"/>
      <c r="B112" s="288"/>
      <c r="C112" s="288"/>
      <c r="D112" s="288"/>
      <c r="E112" s="288"/>
      <c r="F112" s="288"/>
      <c r="G112" s="22"/>
      <c r="U112" s="3"/>
      <c r="V112" s="3"/>
      <c r="W112" s="3"/>
      <c r="X112" s="3"/>
      <c r="Y112" s="3"/>
      <c r="Z112" s="3"/>
    </row>
    <row r="113" spans="1:26">
      <c r="A113" s="166"/>
      <c r="B113" s="166"/>
      <c r="C113" s="166"/>
      <c r="D113" s="166"/>
      <c r="E113" s="166"/>
      <c r="F113" s="166"/>
      <c r="G113" s="22"/>
      <c r="U113" s="3"/>
      <c r="V113" s="3"/>
      <c r="W113" s="3"/>
      <c r="X113" s="3"/>
      <c r="Y113" s="3"/>
      <c r="Z113" s="3"/>
    </row>
    <row r="114" spans="1:26">
      <c r="A114" s="38" t="s">
        <v>51</v>
      </c>
      <c r="C114" s="40"/>
      <c r="D114" s="166"/>
      <c r="E114" s="166"/>
      <c r="F114" s="166"/>
      <c r="G114" s="22"/>
      <c r="U114" s="3"/>
      <c r="V114" s="3"/>
      <c r="W114" s="3"/>
      <c r="X114" s="3"/>
      <c r="Y114" s="3"/>
      <c r="Z114" s="3"/>
    </row>
    <row r="115" spans="1:26" ht="12.75" customHeight="1">
      <c r="A115" s="288"/>
      <c r="B115" s="288"/>
      <c r="C115" s="288"/>
      <c r="D115" s="288"/>
      <c r="E115" s="288"/>
      <c r="F115" s="288"/>
      <c r="G115" s="22"/>
      <c r="U115" s="3"/>
      <c r="V115" s="3"/>
      <c r="W115" s="3"/>
      <c r="X115" s="3"/>
      <c r="Y115" s="3"/>
      <c r="Z115" s="3"/>
    </row>
    <row r="116" spans="1:26">
      <c r="A116" s="288"/>
      <c r="B116" s="288"/>
      <c r="C116" s="288"/>
      <c r="D116" s="288"/>
      <c r="E116" s="288"/>
      <c r="F116" s="288"/>
      <c r="G116" s="22"/>
      <c r="U116" s="3"/>
      <c r="V116" s="3"/>
      <c r="W116" s="3"/>
      <c r="X116" s="3"/>
      <c r="Y116" s="3"/>
      <c r="Z116" s="3"/>
    </row>
    <row r="117" spans="1:26">
      <c r="A117" s="288"/>
      <c r="B117" s="288"/>
      <c r="C117" s="288"/>
      <c r="D117" s="288"/>
      <c r="E117" s="288"/>
      <c r="F117" s="288"/>
      <c r="G117" s="22"/>
      <c r="U117" s="3"/>
      <c r="V117" s="3"/>
      <c r="W117" s="3"/>
      <c r="X117" s="3"/>
      <c r="Y117" s="3"/>
      <c r="Z117" s="3"/>
    </row>
    <row r="118" spans="1:26">
      <c r="A118" s="288"/>
      <c r="B118" s="288"/>
      <c r="C118" s="288"/>
      <c r="D118" s="288"/>
      <c r="E118" s="288"/>
      <c r="F118" s="288"/>
      <c r="G118" s="22"/>
      <c r="U118" s="3"/>
      <c r="V118" s="3"/>
      <c r="W118" s="3"/>
      <c r="X118" s="3"/>
      <c r="Y118" s="3"/>
      <c r="Z118" s="3"/>
    </row>
    <row r="119" spans="1:26">
      <c r="A119" s="288"/>
      <c r="B119" s="288"/>
      <c r="C119" s="288"/>
      <c r="D119" s="288"/>
      <c r="E119" s="288"/>
      <c r="F119" s="288"/>
      <c r="G119" s="22"/>
      <c r="U119" s="3"/>
      <c r="V119" s="3"/>
      <c r="W119" s="3"/>
      <c r="X119" s="3"/>
      <c r="Y119" s="3"/>
      <c r="Z119" s="3"/>
    </row>
    <row r="120" spans="1:26">
      <c r="A120" s="166"/>
      <c r="B120" s="166"/>
      <c r="C120" s="166"/>
      <c r="D120" s="166"/>
      <c r="E120" s="166"/>
      <c r="F120" s="166"/>
      <c r="G120" s="22"/>
      <c r="U120" s="3"/>
      <c r="V120" s="3"/>
      <c r="W120" s="3"/>
      <c r="X120" s="3"/>
      <c r="Y120" s="3"/>
      <c r="Z120" s="3"/>
    </row>
    <row r="121" spans="1:26">
      <c r="A121" s="38" t="s">
        <v>52</v>
      </c>
      <c r="C121" s="40"/>
      <c r="D121" s="166"/>
      <c r="E121" s="166"/>
      <c r="F121" s="166"/>
      <c r="G121" s="22"/>
      <c r="U121" s="3"/>
      <c r="V121" s="3"/>
      <c r="W121" s="3"/>
      <c r="X121" s="3"/>
      <c r="Y121" s="3"/>
      <c r="Z121" s="3"/>
    </row>
    <row r="122" spans="1:26">
      <c r="A122" s="288"/>
      <c r="B122" s="288"/>
      <c r="C122" s="288"/>
      <c r="D122" s="288"/>
      <c r="E122" s="288"/>
      <c r="F122" s="288"/>
      <c r="G122" s="22"/>
      <c r="U122" s="3"/>
      <c r="V122" s="3"/>
      <c r="W122" s="3"/>
      <c r="X122" s="3"/>
      <c r="Y122" s="3"/>
      <c r="Z122" s="3"/>
    </row>
    <row r="123" spans="1:26">
      <c r="A123" s="288"/>
      <c r="B123" s="288"/>
      <c r="C123" s="288"/>
      <c r="D123" s="288"/>
      <c r="E123" s="288"/>
      <c r="F123" s="288"/>
      <c r="G123" s="22"/>
      <c r="U123" s="3"/>
      <c r="V123" s="3"/>
      <c r="W123" s="3"/>
      <c r="X123" s="3"/>
      <c r="Y123" s="3"/>
      <c r="Z123" s="3"/>
    </row>
    <row r="124" spans="1:26">
      <c r="A124" s="288"/>
      <c r="B124" s="288"/>
      <c r="C124" s="288"/>
      <c r="D124" s="288"/>
      <c r="E124" s="288"/>
      <c r="F124" s="288"/>
      <c r="G124" s="22"/>
      <c r="U124" s="3"/>
      <c r="V124" s="3"/>
      <c r="W124" s="3"/>
      <c r="X124" s="3"/>
      <c r="Y124" s="3"/>
      <c r="Z124" s="3"/>
    </row>
    <row r="125" spans="1:26">
      <c r="A125" s="288"/>
      <c r="B125" s="288"/>
      <c r="C125" s="288"/>
      <c r="D125" s="288"/>
      <c r="E125" s="288"/>
      <c r="F125" s="288"/>
      <c r="G125" s="22"/>
      <c r="U125" s="3"/>
      <c r="V125" s="3"/>
      <c r="W125" s="3"/>
      <c r="X125" s="3"/>
      <c r="Y125" s="3"/>
      <c r="Z125" s="3"/>
    </row>
    <row r="126" spans="1:26">
      <c r="A126" s="288"/>
      <c r="B126" s="288"/>
      <c r="C126" s="288"/>
      <c r="D126" s="288"/>
      <c r="E126" s="288"/>
      <c r="F126" s="288"/>
      <c r="G126" s="22"/>
      <c r="U126" s="3"/>
      <c r="V126" s="3"/>
      <c r="W126" s="3"/>
      <c r="X126" s="3"/>
      <c r="Y126" s="3"/>
      <c r="Z126" s="3"/>
    </row>
    <row r="127" spans="1:26" ht="14.25" customHeight="1">
      <c r="A127" s="38" t="s">
        <v>53</v>
      </c>
      <c r="C127" s="40"/>
      <c r="D127" s="166"/>
      <c r="E127" s="166"/>
      <c r="F127" s="166"/>
      <c r="G127" s="22"/>
      <c r="U127" s="3"/>
      <c r="V127" s="3"/>
      <c r="W127" s="3"/>
      <c r="X127" s="3"/>
      <c r="Y127" s="3"/>
      <c r="Z127" s="3"/>
    </row>
    <row r="128" spans="1:26" ht="14.25" customHeight="1">
      <c r="A128" s="288"/>
      <c r="B128" s="288"/>
      <c r="C128" s="288"/>
      <c r="D128" s="288"/>
      <c r="E128" s="288"/>
      <c r="F128" s="288"/>
      <c r="G128" s="22"/>
      <c r="U128" s="3"/>
      <c r="V128" s="3"/>
      <c r="W128" s="3"/>
      <c r="X128" s="3"/>
      <c r="Y128" s="3"/>
      <c r="Z128" s="3"/>
    </row>
    <row r="129" spans="1:26" ht="12.75" customHeight="1">
      <c r="A129" s="288"/>
      <c r="B129" s="288"/>
      <c r="C129" s="288"/>
      <c r="D129" s="288"/>
      <c r="E129" s="288"/>
      <c r="F129" s="288"/>
      <c r="G129" s="22"/>
      <c r="U129" s="3"/>
      <c r="V129" s="3"/>
      <c r="W129" s="3"/>
      <c r="X129" s="3"/>
      <c r="Y129" s="3"/>
      <c r="Z129" s="3"/>
    </row>
    <row r="130" spans="1:26">
      <c r="A130" s="288"/>
      <c r="B130" s="288"/>
      <c r="C130" s="288"/>
      <c r="D130" s="288"/>
      <c r="E130" s="288"/>
      <c r="F130" s="288"/>
      <c r="G130" s="22"/>
      <c r="U130" s="3"/>
      <c r="V130" s="3"/>
      <c r="W130" s="3"/>
      <c r="X130" s="3"/>
      <c r="Y130" s="3"/>
      <c r="Z130" s="3"/>
    </row>
    <row r="131" spans="1:26">
      <c r="A131" s="288"/>
      <c r="B131" s="288"/>
      <c r="C131" s="288"/>
      <c r="D131" s="288"/>
      <c r="E131" s="288"/>
      <c r="F131" s="288"/>
      <c r="G131" s="22"/>
      <c r="U131" s="3"/>
      <c r="V131" s="3"/>
      <c r="W131" s="3"/>
      <c r="X131" s="3"/>
      <c r="Y131" s="3"/>
      <c r="Z131" s="3"/>
    </row>
    <row r="132" spans="1:26">
      <c r="A132" s="288"/>
      <c r="B132" s="288"/>
      <c r="C132" s="288"/>
      <c r="D132" s="288"/>
      <c r="E132" s="288"/>
      <c r="F132" s="288"/>
      <c r="G132" s="22"/>
      <c r="U132" s="3"/>
      <c r="V132" s="3"/>
      <c r="W132" s="3"/>
      <c r="X132" s="3"/>
      <c r="Y132" s="3"/>
      <c r="Z132" s="3"/>
    </row>
    <row r="133" spans="1:26" ht="9.9499999999999993" customHeight="1">
      <c r="A133" s="166"/>
      <c r="B133" s="166"/>
      <c r="C133" s="166"/>
      <c r="D133" s="166"/>
      <c r="E133" s="166"/>
      <c r="F133" s="166"/>
      <c r="G133" s="22"/>
      <c r="U133" s="3"/>
      <c r="V133" s="3"/>
      <c r="W133" s="3"/>
      <c r="X133" s="3"/>
      <c r="Y133" s="3"/>
      <c r="Z133" s="3"/>
    </row>
    <row r="134" spans="1:26">
      <c r="A134" s="38" t="s">
        <v>54</v>
      </c>
      <c r="C134" s="40"/>
      <c r="D134" s="166"/>
      <c r="E134" s="166"/>
      <c r="F134" s="166"/>
      <c r="G134" s="22"/>
      <c r="U134" s="3"/>
      <c r="V134" s="3"/>
      <c r="W134" s="3"/>
      <c r="X134" s="3"/>
      <c r="Y134" s="3"/>
      <c r="Z134" s="3"/>
    </row>
    <row r="135" spans="1:26" ht="12.75" customHeight="1">
      <c r="A135" s="288"/>
      <c r="B135" s="288"/>
      <c r="C135" s="288"/>
      <c r="D135" s="288"/>
      <c r="E135" s="288"/>
      <c r="F135" s="288"/>
      <c r="G135" s="22"/>
      <c r="U135" s="3"/>
      <c r="V135" s="3"/>
      <c r="W135" s="3"/>
      <c r="X135" s="3"/>
      <c r="Y135" s="3"/>
      <c r="Z135" s="3"/>
    </row>
    <row r="136" spans="1:26">
      <c r="A136" s="288"/>
      <c r="B136" s="288"/>
      <c r="C136" s="288"/>
      <c r="D136" s="288"/>
      <c r="E136" s="288"/>
      <c r="F136" s="288"/>
      <c r="G136" s="22"/>
      <c r="U136" s="3"/>
      <c r="V136" s="3"/>
      <c r="W136" s="3"/>
      <c r="X136" s="3"/>
      <c r="Y136" s="3"/>
      <c r="Z136" s="3"/>
    </row>
    <row r="137" spans="1:26">
      <c r="A137" s="288"/>
      <c r="B137" s="288"/>
      <c r="C137" s="288"/>
      <c r="D137" s="288"/>
      <c r="E137" s="288"/>
      <c r="F137" s="288"/>
      <c r="G137" s="22"/>
      <c r="U137" s="3"/>
      <c r="V137" s="3"/>
      <c r="W137" s="3"/>
      <c r="X137" s="3"/>
      <c r="Y137" s="3"/>
      <c r="Z137" s="3"/>
    </row>
    <row r="138" spans="1:26">
      <c r="A138" s="288"/>
      <c r="B138" s="288"/>
      <c r="C138" s="288"/>
      <c r="D138" s="288"/>
      <c r="E138" s="288"/>
      <c r="F138" s="288"/>
      <c r="G138" s="22"/>
      <c r="U138" s="3"/>
      <c r="V138" s="3"/>
      <c r="W138" s="3"/>
      <c r="X138" s="3"/>
      <c r="Y138" s="3"/>
      <c r="Z138" s="3"/>
    </row>
    <row r="139" spans="1:26">
      <c r="A139" s="288"/>
      <c r="B139" s="288"/>
      <c r="C139" s="288"/>
      <c r="D139" s="288"/>
      <c r="E139" s="288"/>
      <c r="F139" s="288"/>
      <c r="G139" s="22"/>
      <c r="U139" s="3"/>
      <c r="V139" s="3"/>
      <c r="W139" s="3"/>
      <c r="X139" s="3"/>
      <c r="Y139" s="3"/>
      <c r="Z139" s="3"/>
    </row>
    <row r="140" spans="1:26" ht="9.9499999999999993" customHeight="1">
      <c r="A140" s="166"/>
      <c r="B140" s="166"/>
      <c r="C140" s="166"/>
      <c r="D140" s="166"/>
      <c r="E140" s="166"/>
      <c r="F140" s="166"/>
      <c r="G140" s="22"/>
      <c r="U140" s="3"/>
      <c r="V140" s="3"/>
      <c r="W140" s="3"/>
      <c r="X140" s="3"/>
      <c r="Y140" s="3"/>
      <c r="Z140" s="3"/>
    </row>
    <row r="141" spans="1:26">
      <c r="A141" s="38" t="s">
        <v>55</v>
      </c>
      <c r="C141" s="40"/>
      <c r="D141" s="166"/>
      <c r="E141" s="166"/>
      <c r="F141" s="166"/>
      <c r="G141" s="22"/>
      <c r="U141" s="3"/>
      <c r="V141" s="3"/>
      <c r="W141" s="3"/>
      <c r="X141" s="3"/>
      <c r="Y141" s="3"/>
      <c r="Z141" s="3"/>
    </row>
    <row r="142" spans="1:26" ht="12.75" customHeight="1">
      <c r="A142" s="288"/>
      <c r="B142" s="288"/>
      <c r="C142" s="288"/>
      <c r="D142" s="288"/>
      <c r="E142" s="288"/>
      <c r="F142" s="288"/>
      <c r="G142" s="22"/>
      <c r="U142" s="3"/>
      <c r="V142" s="3"/>
      <c r="W142" s="3"/>
      <c r="X142" s="3"/>
      <c r="Y142" s="3"/>
      <c r="Z142" s="3"/>
    </row>
    <row r="143" spans="1:26">
      <c r="A143" s="288"/>
      <c r="B143" s="288"/>
      <c r="C143" s="288"/>
      <c r="D143" s="288"/>
      <c r="E143" s="288"/>
      <c r="F143" s="288"/>
      <c r="G143" s="22"/>
      <c r="U143" s="3"/>
      <c r="V143" s="3"/>
      <c r="W143" s="3"/>
      <c r="X143" s="3"/>
      <c r="Y143" s="3"/>
      <c r="Z143" s="3"/>
    </row>
    <row r="144" spans="1:26">
      <c r="A144" s="288"/>
      <c r="B144" s="288"/>
      <c r="C144" s="288"/>
      <c r="D144" s="288"/>
      <c r="E144" s="288"/>
      <c r="F144" s="288"/>
      <c r="G144" s="22"/>
      <c r="U144" s="3"/>
      <c r="V144" s="3"/>
      <c r="W144" s="3"/>
      <c r="X144" s="3"/>
      <c r="Y144" s="3"/>
      <c r="Z144" s="3"/>
    </row>
    <row r="145" spans="1:26">
      <c r="A145" s="288"/>
      <c r="B145" s="288"/>
      <c r="C145" s="288"/>
      <c r="D145" s="288"/>
      <c r="E145" s="288"/>
      <c r="F145" s="288"/>
      <c r="G145" s="22"/>
      <c r="U145" s="3"/>
      <c r="V145" s="3"/>
      <c r="W145" s="3"/>
      <c r="X145" s="3"/>
      <c r="Y145" s="3"/>
      <c r="Z145" s="3"/>
    </row>
    <row r="146" spans="1:26">
      <c r="A146" s="288"/>
      <c r="B146" s="288"/>
      <c r="C146" s="288"/>
      <c r="D146" s="288"/>
      <c r="E146" s="288"/>
      <c r="F146" s="288"/>
      <c r="G146" s="22"/>
      <c r="U146" s="3"/>
      <c r="V146" s="3"/>
      <c r="W146" s="3"/>
      <c r="X146" s="3"/>
      <c r="Y146" s="3"/>
      <c r="Z146" s="3"/>
    </row>
    <row r="147" spans="1:26" ht="9.9499999999999993" customHeight="1">
      <c r="A147" s="166"/>
      <c r="B147" s="166"/>
      <c r="C147" s="166"/>
      <c r="D147" s="166"/>
      <c r="E147" s="166"/>
      <c r="F147" s="166"/>
      <c r="G147" s="22"/>
      <c r="U147" s="3"/>
      <c r="V147" s="3"/>
      <c r="W147" s="3"/>
      <c r="X147" s="3"/>
      <c r="Y147" s="3"/>
      <c r="Z147" s="3"/>
    </row>
    <row r="148" spans="1:26">
      <c r="A148" s="38" t="s">
        <v>56</v>
      </c>
      <c r="C148" s="40"/>
      <c r="D148" s="166"/>
      <c r="E148" s="166"/>
      <c r="F148" s="166"/>
      <c r="G148" s="22"/>
      <c r="U148" s="3"/>
      <c r="V148" s="3"/>
      <c r="W148" s="3"/>
      <c r="X148" s="3"/>
      <c r="Y148" s="3"/>
      <c r="Z148" s="3"/>
    </row>
    <row r="149" spans="1:26" ht="12.75" customHeight="1">
      <c r="A149" s="288"/>
      <c r="B149" s="288"/>
      <c r="C149" s="288"/>
      <c r="D149" s="288"/>
      <c r="E149" s="288"/>
      <c r="F149" s="288"/>
      <c r="G149" s="22"/>
      <c r="U149" s="3"/>
      <c r="V149" s="3"/>
      <c r="W149" s="3"/>
      <c r="X149" s="3"/>
      <c r="Y149" s="3"/>
      <c r="Z149" s="3"/>
    </row>
    <row r="150" spans="1:26">
      <c r="A150" s="288"/>
      <c r="B150" s="288"/>
      <c r="C150" s="288"/>
      <c r="D150" s="288"/>
      <c r="E150" s="288"/>
      <c r="F150" s="288"/>
      <c r="G150" s="22"/>
      <c r="U150" s="3"/>
      <c r="V150" s="3"/>
      <c r="W150" s="3"/>
      <c r="X150" s="3"/>
      <c r="Y150" s="3"/>
      <c r="Z150" s="3"/>
    </row>
    <row r="151" spans="1:26">
      <c r="A151" s="288"/>
      <c r="B151" s="288"/>
      <c r="C151" s="288"/>
      <c r="D151" s="288"/>
      <c r="E151" s="288"/>
      <c r="F151" s="288"/>
      <c r="G151" s="22"/>
      <c r="U151" s="3"/>
      <c r="V151" s="3"/>
      <c r="W151" s="3"/>
      <c r="X151" s="3"/>
      <c r="Y151" s="3"/>
      <c r="Z151" s="3"/>
    </row>
    <row r="152" spans="1:26">
      <c r="A152" s="288"/>
      <c r="B152" s="288"/>
      <c r="C152" s="288"/>
      <c r="D152" s="288"/>
      <c r="E152" s="288"/>
      <c r="F152" s="288"/>
      <c r="G152" s="22"/>
      <c r="U152" s="3"/>
      <c r="V152" s="3"/>
      <c r="W152" s="3"/>
      <c r="X152" s="3"/>
      <c r="Y152" s="3"/>
      <c r="Z152" s="3"/>
    </row>
    <row r="153" spans="1:26">
      <c r="A153" s="288"/>
      <c r="B153" s="288"/>
      <c r="C153" s="288"/>
      <c r="D153" s="288"/>
      <c r="E153" s="288"/>
      <c r="F153" s="288"/>
      <c r="G153" s="22"/>
      <c r="U153" s="3"/>
      <c r="V153" s="3"/>
      <c r="W153" s="3"/>
      <c r="X153" s="3"/>
      <c r="Y153" s="3"/>
      <c r="Z153" s="3"/>
    </row>
    <row r="154" spans="1:26">
      <c r="A154" s="166"/>
      <c r="B154" s="166"/>
      <c r="C154" s="166"/>
      <c r="D154" s="166"/>
      <c r="E154" s="166"/>
      <c r="F154" s="166"/>
      <c r="G154" s="22"/>
      <c r="U154" s="3"/>
      <c r="V154" s="3"/>
      <c r="W154" s="3"/>
      <c r="X154" s="3"/>
      <c r="Y154" s="3"/>
      <c r="Z154" s="3"/>
    </row>
    <row r="155" spans="1:26">
      <c r="A155" s="38" t="s">
        <v>57</v>
      </c>
      <c r="C155" s="40"/>
      <c r="D155" s="166"/>
      <c r="E155" s="166"/>
      <c r="F155" s="166"/>
      <c r="G155" s="22"/>
      <c r="U155" s="3"/>
      <c r="V155" s="3"/>
      <c r="W155" s="3"/>
      <c r="X155" s="3"/>
      <c r="Y155" s="3"/>
      <c r="Z155" s="3"/>
    </row>
    <row r="156" spans="1:26" ht="12.75" customHeight="1">
      <c r="A156" s="288"/>
      <c r="B156" s="288"/>
      <c r="C156" s="288"/>
      <c r="D156" s="288"/>
      <c r="E156" s="288"/>
      <c r="F156" s="288"/>
      <c r="G156" s="22"/>
      <c r="U156" s="3"/>
      <c r="V156" s="3"/>
      <c r="W156" s="3"/>
      <c r="X156" s="3"/>
      <c r="Y156" s="3"/>
      <c r="Z156" s="3"/>
    </row>
    <row r="157" spans="1:26">
      <c r="A157" s="288"/>
      <c r="B157" s="288"/>
      <c r="C157" s="288"/>
      <c r="D157" s="288"/>
      <c r="E157" s="288"/>
      <c r="F157" s="288"/>
      <c r="G157" s="22"/>
      <c r="U157" s="3"/>
      <c r="V157" s="3"/>
      <c r="W157" s="3"/>
      <c r="X157" s="3"/>
      <c r="Y157" s="3"/>
      <c r="Z157" s="3"/>
    </row>
    <row r="158" spans="1:26">
      <c r="A158" s="288"/>
      <c r="B158" s="288"/>
      <c r="C158" s="288"/>
      <c r="D158" s="288"/>
      <c r="E158" s="288"/>
      <c r="F158" s="288"/>
      <c r="G158" s="22"/>
      <c r="U158" s="3"/>
      <c r="V158" s="3"/>
      <c r="W158" s="3"/>
      <c r="X158" s="3"/>
      <c r="Y158" s="3"/>
      <c r="Z158" s="3"/>
    </row>
    <row r="159" spans="1:26">
      <c r="A159" s="288"/>
      <c r="B159" s="288"/>
      <c r="C159" s="288"/>
      <c r="D159" s="288"/>
      <c r="E159" s="288"/>
      <c r="F159" s="288"/>
      <c r="G159" s="22"/>
      <c r="U159" s="3"/>
      <c r="V159" s="3"/>
      <c r="W159" s="3"/>
      <c r="X159" s="3"/>
      <c r="Y159" s="3"/>
      <c r="Z159" s="3"/>
    </row>
    <row r="160" spans="1:26">
      <c r="A160" s="288"/>
      <c r="B160" s="288"/>
      <c r="C160" s="288"/>
      <c r="D160" s="288"/>
      <c r="E160" s="288"/>
      <c r="F160" s="288"/>
      <c r="G160" s="22"/>
      <c r="U160" s="3"/>
      <c r="V160" s="3"/>
      <c r="W160" s="3"/>
      <c r="X160" s="3"/>
      <c r="Y160" s="3"/>
      <c r="Z160" s="3"/>
    </row>
    <row r="161" spans="1:26" ht="9.9499999999999993" customHeight="1">
      <c r="A161" s="166"/>
      <c r="B161" s="166"/>
      <c r="C161" s="166"/>
      <c r="D161" s="166"/>
      <c r="E161" s="166"/>
      <c r="F161" s="166"/>
      <c r="G161" s="22"/>
      <c r="U161" s="3"/>
      <c r="V161" s="3"/>
      <c r="W161" s="3"/>
      <c r="X161" s="3"/>
      <c r="Y161" s="3"/>
      <c r="Z161" s="3"/>
    </row>
    <row r="162" spans="1:26">
      <c r="A162" s="38" t="s">
        <v>58</v>
      </c>
      <c r="C162" s="40"/>
      <c r="D162" s="166"/>
      <c r="E162" s="166"/>
      <c r="F162" s="166"/>
      <c r="G162" s="22"/>
      <c r="U162" s="3"/>
      <c r="V162" s="245"/>
      <c r="W162" s="3"/>
      <c r="X162" s="3"/>
      <c r="Y162" s="3"/>
      <c r="Z162" s="3"/>
    </row>
    <row r="163" spans="1:26" ht="12.75" customHeight="1">
      <c r="A163" s="288"/>
      <c r="B163" s="288"/>
      <c r="C163" s="288"/>
      <c r="D163" s="288"/>
      <c r="E163" s="288"/>
      <c r="F163" s="288"/>
      <c r="G163" s="22"/>
      <c r="U163" s="3"/>
      <c r="V163" s="3"/>
      <c r="W163" s="3"/>
      <c r="X163" s="3"/>
      <c r="Y163" s="3"/>
      <c r="Z163" s="3"/>
    </row>
    <row r="164" spans="1:26">
      <c r="A164" s="288"/>
      <c r="B164" s="288"/>
      <c r="C164" s="288"/>
      <c r="D164" s="288"/>
      <c r="E164" s="288"/>
      <c r="F164" s="288"/>
      <c r="G164" s="22"/>
      <c r="U164" s="3"/>
      <c r="V164" s="3"/>
      <c r="W164" s="3"/>
      <c r="X164" s="3"/>
      <c r="Y164" s="3"/>
      <c r="Z164" s="3"/>
    </row>
    <row r="165" spans="1:26">
      <c r="A165" s="288"/>
      <c r="B165" s="288"/>
      <c r="C165" s="288"/>
      <c r="D165" s="288"/>
      <c r="E165" s="288"/>
      <c r="F165" s="288"/>
      <c r="G165" s="22"/>
      <c r="U165" s="3"/>
      <c r="V165" s="3"/>
      <c r="W165" s="3"/>
      <c r="X165" s="3"/>
      <c r="Y165" s="3"/>
      <c r="Z165" s="3"/>
    </row>
    <row r="166" spans="1:26">
      <c r="A166" s="288"/>
      <c r="B166" s="288"/>
      <c r="C166" s="288"/>
      <c r="D166" s="288"/>
      <c r="E166" s="288"/>
      <c r="F166" s="288"/>
      <c r="G166" s="22"/>
      <c r="U166" s="3"/>
      <c r="V166" s="3"/>
      <c r="W166" s="3"/>
      <c r="X166" s="3"/>
      <c r="Y166" s="3"/>
      <c r="Z166" s="3"/>
    </row>
    <row r="167" spans="1:26">
      <c r="A167" s="288"/>
      <c r="B167" s="288"/>
      <c r="C167" s="288"/>
      <c r="D167" s="288"/>
      <c r="E167" s="288"/>
      <c r="F167" s="288"/>
      <c r="G167" s="22"/>
      <c r="U167" s="3"/>
      <c r="V167" s="3"/>
      <c r="W167" s="3"/>
      <c r="X167" s="3"/>
      <c r="Y167" s="3"/>
      <c r="Z167" s="3"/>
    </row>
    <row r="168" spans="1:26">
      <c r="A168" s="38" t="s">
        <v>59</v>
      </c>
      <c r="C168" s="40"/>
      <c r="D168" s="166"/>
      <c r="E168" s="166"/>
      <c r="F168" s="166"/>
      <c r="G168" s="22"/>
      <c r="U168" s="3"/>
      <c r="V168" s="3"/>
      <c r="W168" s="3"/>
      <c r="X168" s="3"/>
      <c r="Y168" s="3"/>
      <c r="Z168" s="3"/>
    </row>
    <row r="169" spans="1:26" ht="12.75" customHeight="1">
      <c r="A169" s="288"/>
      <c r="B169" s="288"/>
      <c r="C169" s="288"/>
      <c r="D169" s="288"/>
      <c r="E169" s="288"/>
      <c r="F169" s="288"/>
      <c r="G169" s="22"/>
      <c r="U169" s="3"/>
      <c r="V169" s="3"/>
      <c r="W169" s="3"/>
      <c r="X169" s="3"/>
      <c r="Y169" s="3"/>
      <c r="Z169" s="3"/>
    </row>
    <row r="170" spans="1:26">
      <c r="A170" s="288"/>
      <c r="B170" s="288"/>
      <c r="C170" s="288"/>
      <c r="D170" s="288"/>
      <c r="E170" s="288"/>
      <c r="F170" s="288"/>
      <c r="G170" s="22"/>
      <c r="U170" s="3"/>
      <c r="V170" s="3"/>
      <c r="W170" s="3"/>
      <c r="X170" s="3"/>
      <c r="Y170" s="3"/>
      <c r="Z170" s="3"/>
    </row>
    <row r="171" spans="1:26">
      <c r="A171" s="288"/>
      <c r="B171" s="288"/>
      <c r="C171" s="288"/>
      <c r="D171" s="288"/>
      <c r="E171" s="288"/>
      <c r="F171" s="288"/>
      <c r="G171" s="22"/>
      <c r="U171" s="3"/>
      <c r="V171" s="3"/>
      <c r="W171" s="3"/>
      <c r="X171" s="3"/>
      <c r="Y171" s="3"/>
      <c r="Z171" s="3"/>
    </row>
    <row r="172" spans="1:26">
      <c r="A172" s="288"/>
      <c r="B172" s="288"/>
      <c r="C172" s="288"/>
      <c r="D172" s="288"/>
      <c r="E172" s="288"/>
      <c r="F172" s="288"/>
      <c r="G172" s="22"/>
      <c r="U172" s="3"/>
      <c r="V172" s="3"/>
      <c r="W172" s="3"/>
      <c r="X172" s="3"/>
      <c r="Y172" s="3"/>
      <c r="Z172" s="3"/>
    </row>
    <row r="173" spans="1:26">
      <c r="A173" s="288"/>
      <c r="B173" s="288"/>
      <c r="C173" s="288"/>
      <c r="D173" s="288"/>
      <c r="E173" s="288"/>
      <c r="F173" s="288"/>
      <c r="G173" s="43"/>
      <c r="H173" s="43"/>
      <c r="I173" s="43"/>
      <c r="U173" s="3"/>
      <c r="V173" s="3"/>
      <c r="W173" s="3"/>
      <c r="X173" s="3"/>
      <c r="Y173" s="3"/>
      <c r="Z173" s="3"/>
    </row>
    <row r="174" spans="1:26" ht="21.75" customHeight="1">
      <c r="A174" s="26" t="s">
        <v>61</v>
      </c>
      <c r="B174" s="166"/>
      <c r="C174" s="166"/>
      <c r="D174" s="166"/>
      <c r="E174" s="166"/>
      <c r="F174" s="166"/>
      <c r="G174" s="22"/>
      <c r="H174" s="25"/>
      <c r="U174" s="3"/>
      <c r="V174" s="3"/>
      <c r="W174" s="3"/>
      <c r="X174" s="3"/>
      <c r="Y174" s="3"/>
      <c r="Z174" s="3"/>
    </row>
    <row r="175" spans="1:26" ht="4.5" customHeight="1">
      <c r="A175" s="26"/>
      <c r="B175" s="166"/>
      <c r="C175" s="45"/>
      <c r="D175" s="166"/>
      <c r="E175" s="166"/>
      <c r="F175" s="42"/>
      <c r="G175" s="22"/>
      <c r="U175" s="3"/>
      <c r="V175" s="3"/>
      <c r="W175" s="3"/>
      <c r="X175" s="3"/>
      <c r="Y175" s="3"/>
      <c r="Z175" s="3"/>
    </row>
    <row r="176" spans="1:26" ht="10.5" customHeight="1">
      <c r="A176" s="23" t="s">
        <v>62</v>
      </c>
      <c r="B176" s="309" t="s">
        <v>63</v>
      </c>
      <c r="C176" s="309"/>
      <c r="E176" s="166"/>
      <c r="F176" s="42"/>
      <c r="G176" s="22"/>
      <c r="U176" s="3"/>
      <c r="V176" s="3"/>
      <c r="W176" s="3"/>
      <c r="X176" s="3"/>
      <c r="Y176" s="3"/>
      <c r="Z176" s="3"/>
    </row>
    <row r="177" spans="1:256">
      <c r="A177" s="11"/>
      <c r="B177" s="279" t="s">
        <v>64</v>
      </c>
      <c r="C177" s="280"/>
      <c r="E177" s="278"/>
      <c r="F177" s="278"/>
      <c r="G177" s="22"/>
      <c r="U177" s="3"/>
      <c r="V177" s="3"/>
      <c r="W177" s="3"/>
      <c r="X177" s="3"/>
      <c r="Y177" s="3"/>
      <c r="Z177" s="3"/>
    </row>
    <row r="178" spans="1:256" ht="12.75" customHeight="1">
      <c r="A178" s="12" t="s">
        <v>126</v>
      </c>
      <c r="B178" s="281">
        <f>B179+B180</f>
        <v>0</v>
      </c>
      <c r="C178" s="282"/>
      <c r="E178" s="42"/>
      <c r="F178" s="42"/>
      <c r="G178" s="22"/>
      <c r="U178" s="3"/>
      <c r="V178" s="3"/>
      <c r="W178" s="3"/>
      <c r="X178" s="3"/>
      <c r="Y178" s="3"/>
      <c r="Z178" s="3"/>
    </row>
    <row r="179" spans="1:256" ht="12.75" customHeight="1">
      <c r="A179" s="12" t="s">
        <v>122</v>
      </c>
      <c r="B179" s="281">
        <f>Atividades!F13+Atividades!F18+Atividades!F23+Atividades!F28+Atividades!F33+Atividades!F38+Atividades!F43+Atividades!F48+Atividades!F53+Atividades!F58</f>
        <v>0</v>
      </c>
      <c r="C179" s="304"/>
      <c r="E179" s="42"/>
      <c r="F179" s="42"/>
      <c r="G179" s="22"/>
      <c r="U179" s="3"/>
      <c r="V179" s="3"/>
      <c r="W179" s="3"/>
      <c r="X179" s="3"/>
      <c r="Y179" s="3"/>
      <c r="Z179" s="3"/>
    </row>
    <row r="180" spans="1:256" ht="12.75" customHeight="1">
      <c r="A180" s="12" t="s">
        <v>127</v>
      </c>
      <c r="B180" s="281">
        <f>Atividades!F14+Atividades!F19+Atividades!F24+Atividades!F29+Atividades!F34+Atividades!F39+Atividades!F44+Atividades!F49+Atividades!F54+Atividades!F59</f>
        <v>0</v>
      </c>
      <c r="C180" s="304"/>
      <c r="E180" s="42"/>
      <c r="F180" s="42"/>
      <c r="G180" s="22"/>
      <c r="U180" s="3"/>
      <c r="V180" s="3"/>
      <c r="W180" s="3"/>
      <c r="X180" s="3"/>
      <c r="Y180" s="3"/>
      <c r="Z180" s="3"/>
    </row>
    <row r="181" spans="1:256" ht="12.75" customHeight="1">
      <c r="A181" s="12" t="s">
        <v>125</v>
      </c>
      <c r="B181" s="281">
        <f>Atividades!F15+Atividades!F20+Atividades!F25+Atividades!F30+Atividades!F35+Atividades!F40+Atividades!F45+Atividades!F50+Atividades!F55+Atividades!F60</f>
        <v>0</v>
      </c>
      <c r="C181" s="304"/>
      <c r="E181" s="42"/>
      <c r="F181" s="42"/>
      <c r="G181" s="47" t="s">
        <v>67</v>
      </c>
      <c r="H181" s="17"/>
      <c r="I181" s="48" t="e">
        <f>IF(MOD(#REF!,5)=0,#REF!/5,INT(#REF!/5)+1)</f>
        <v>#REF!</v>
      </c>
      <c r="U181" s="3"/>
      <c r="V181" s="3"/>
      <c r="W181" s="3"/>
      <c r="X181" s="3"/>
      <c r="Y181" s="3"/>
      <c r="Z181" s="3"/>
    </row>
    <row r="182" spans="1:256" ht="15.75" customHeight="1">
      <c r="A182" s="23" t="s">
        <v>115</v>
      </c>
      <c r="B182" s="276">
        <f>B178+B181</f>
        <v>0</v>
      </c>
      <c r="C182" s="277"/>
      <c r="E182" s="42"/>
      <c r="F182" s="42"/>
      <c r="G182" s="22"/>
      <c r="I182" s="3"/>
      <c r="U182" s="3"/>
      <c r="V182" s="3"/>
      <c r="W182" s="3"/>
      <c r="X182" s="3"/>
      <c r="Y182" s="3"/>
      <c r="Z182" s="3"/>
    </row>
    <row r="183" spans="1:256" ht="15" customHeight="1">
      <c r="A183" s="11"/>
      <c r="B183" s="46"/>
      <c r="C183" s="46"/>
      <c r="D183" s="46"/>
      <c r="E183" s="166"/>
      <c r="G183" s="22"/>
      <c r="I183" s="3"/>
      <c r="U183" s="3"/>
      <c r="V183" s="3"/>
      <c r="W183" s="3"/>
      <c r="X183" s="3"/>
      <c r="Y183" s="3"/>
      <c r="Z183" s="3"/>
    </row>
    <row r="184" spans="1:256" ht="0.75" customHeight="1">
      <c r="A184" s="23" t="s">
        <v>68</v>
      </c>
      <c r="B184" s="49" t="str">
        <f>IF(+B186+B187=0," Campo de preenchimento obrigatório","")</f>
        <v xml:space="preserve"> Campo de preenchimento obrigatório</v>
      </c>
      <c r="C184" s="166"/>
      <c r="D184" s="166"/>
      <c r="E184" s="166"/>
      <c r="F184" s="50"/>
      <c r="G184" s="22"/>
      <c r="I184" s="3"/>
      <c r="J184" s="3"/>
      <c r="U184" s="3"/>
      <c r="V184" s="3"/>
      <c r="W184" s="3"/>
      <c r="X184" s="3"/>
      <c r="Y184" s="3"/>
      <c r="Z184" s="3"/>
    </row>
    <row r="185" spans="1:256" ht="9.75" customHeight="1">
      <c r="A185" s="23"/>
      <c r="B185" s="42"/>
      <c r="C185" s="278"/>
      <c r="D185" s="278"/>
      <c r="E185" s="166"/>
      <c r="F185" s="166"/>
      <c r="G185" s="239" t="s">
        <v>128</v>
      </c>
      <c r="H185" s="53" t="s">
        <v>69</v>
      </c>
      <c r="I185" s="52" t="s">
        <v>70</v>
      </c>
      <c r="J185" s="3"/>
      <c r="U185" s="51"/>
      <c r="V185" s="3"/>
      <c r="W185" s="3"/>
      <c r="X185" s="3"/>
      <c r="Y185" s="3"/>
      <c r="Z185" s="3"/>
    </row>
    <row r="186" spans="1:256" ht="12.75" hidden="1" customHeight="1">
      <c r="A186" s="230"/>
      <c r="B186" s="244"/>
      <c r="C186" s="299"/>
      <c r="D186" s="299"/>
      <c r="E186" s="166"/>
      <c r="F186" s="166"/>
      <c r="G186" s="197">
        <v>740.25</v>
      </c>
      <c r="H186" s="54">
        <v>0.5</v>
      </c>
      <c r="I186" s="55"/>
      <c r="J186" s="3"/>
      <c r="U186" s="51"/>
      <c r="V186" s="3"/>
      <c r="W186" s="3"/>
      <c r="X186" s="3"/>
      <c r="Y186" s="3"/>
      <c r="Z186" s="3"/>
    </row>
    <row r="187" spans="1:256" hidden="1">
      <c r="A187" s="230"/>
      <c r="B187" s="244"/>
      <c r="C187" s="299"/>
      <c r="D187" s="299"/>
      <c r="F187" s="166"/>
      <c r="G187" s="41"/>
      <c r="H187" s="54"/>
      <c r="I187" s="55"/>
      <c r="J187" s="52" t="s">
        <v>60</v>
      </c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51"/>
      <c r="V187" s="3"/>
      <c r="W187" s="3"/>
      <c r="X187" s="3"/>
      <c r="Y187" s="3"/>
      <c r="Z187" s="3"/>
    </row>
    <row r="188" spans="1:256" ht="12.75" hidden="1" customHeight="1">
      <c r="A188" s="19"/>
      <c r="C188" s="300"/>
      <c r="D188" s="300"/>
      <c r="E188" s="166"/>
      <c r="F188" s="42"/>
      <c r="G188" s="41"/>
      <c r="H188" s="54">
        <v>0.5</v>
      </c>
      <c r="I188" s="56"/>
      <c r="J188" s="55">
        <f>B178*H186</f>
        <v>0</v>
      </c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51"/>
      <c r="V188" s="3"/>
      <c r="W188" s="3"/>
      <c r="X188" s="3"/>
      <c r="Y188" s="3"/>
      <c r="Z188" s="3"/>
    </row>
    <row r="189" spans="1:256" ht="12.75" customHeight="1" thickBot="1">
      <c r="C189" s="237"/>
      <c r="D189" s="237"/>
      <c r="E189" s="166"/>
      <c r="F189" s="42"/>
      <c r="G189" s="41"/>
      <c r="H189" s="54"/>
      <c r="I189" s="56"/>
      <c r="J189" s="5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51"/>
      <c r="V189" s="3"/>
      <c r="W189" s="3"/>
      <c r="X189" s="3"/>
      <c r="Y189" s="3"/>
      <c r="Z189" s="3"/>
    </row>
    <row r="190" spans="1:256" s="57" customFormat="1" ht="15" customHeight="1" thickBot="1">
      <c r="A190" s="23" t="s">
        <v>71</v>
      </c>
      <c r="B190" s="231">
        <f>MIN(B182,B191)</f>
        <v>0</v>
      </c>
      <c r="C190" s="301"/>
      <c r="D190" s="302"/>
      <c r="E190" s="27"/>
      <c r="F190" s="58"/>
      <c r="G190" s="41"/>
      <c r="H190" s="54"/>
      <c r="I190" s="56"/>
      <c r="J190" s="55">
        <f>B179*H188</f>
        <v>0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4"/>
      <c r="V190" s="27"/>
      <c r="W190" s="27"/>
      <c r="X190" s="27"/>
      <c r="Y190" s="27"/>
      <c r="Z190" s="27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6"/>
      <c r="DP190" s="166"/>
      <c r="DQ190" s="166"/>
      <c r="DR190" s="166"/>
      <c r="DS190" s="166"/>
      <c r="DT190" s="166"/>
      <c r="DU190" s="166"/>
      <c r="DV190" s="166"/>
      <c r="DW190" s="166"/>
      <c r="DX190" s="166"/>
      <c r="DY190" s="166"/>
      <c r="DZ190" s="166"/>
      <c r="EA190" s="166"/>
      <c r="EB190" s="166"/>
      <c r="EC190" s="166"/>
      <c r="ED190" s="166"/>
      <c r="EE190" s="166"/>
      <c r="EF190" s="166"/>
      <c r="EG190" s="166"/>
      <c r="EH190" s="166"/>
      <c r="EI190" s="166"/>
      <c r="EJ190" s="166"/>
      <c r="EK190" s="166"/>
      <c r="EL190" s="166"/>
      <c r="EM190" s="166"/>
      <c r="EN190" s="166"/>
      <c r="EO190" s="166"/>
      <c r="EP190" s="166"/>
      <c r="EQ190" s="166"/>
      <c r="ER190" s="166"/>
      <c r="ES190" s="166"/>
      <c r="ET190" s="166"/>
      <c r="EU190" s="166"/>
      <c r="EV190" s="166"/>
      <c r="EW190" s="166"/>
      <c r="EX190" s="166"/>
      <c r="EY190" s="166"/>
      <c r="EZ190" s="166"/>
      <c r="FA190" s="166"/>
      <c r="FB190" s="166"/>
      <c r="FC190" s="166"/>
      <c r="FD190" s="166"/>
      <c r="FE190" s="166"/>
      <c r="FF190" s="166"/>
      <c r="FG190" s="166"/>
      <c r="FH190" s="166"/>
      <c r="FI190" s="166"/>
      <c r="FJ190" s="166"/>
      <c r="FK190" s="166"/>
      <c r="FL190" s="166"/>
      <c r="FM190" s="166"/>
      <c r="FN190" s="166"/>
      <c r="FO190" s="166"/>
      <c r="FP190" s="166"/>
      <c r="FQ190" s="166"/>
      <c r="FR190" s="166"/>
      <c r="FS190" s="166"/>
      <c r="FT190" s="166"/>
      <c r="FU190" s="166"/>
      <c r="FV190" s="166"/>
      <c r="FW190" s="166"/>
      <c r="FX190" s="166"/>
      <c r="FY190" s="166"/>
      <c r="FZ190" s="166"/>
      <c r="GA190" s="166"/>
      <c r="GB190" s="166"/>
      <c r="GC190" s="166"/>
      <c r="GD190" s="166"/>
      <c r="GE190" s="166"/>
      <c r="GF190" s="166"/>
      <c r="GG190" s="166"/>
      <c r="GH190" s="166"/>
      <c r="GI190" s="166"/>
      <c r="GJ190" s="166"/>
      <c r="GK190" s="166"/>
      <c r="GL190" s="166"/>
      <c r="GM190" s="166"/>
      <c r="GN190" s="166"/>
      <c r="GO190" s="166"/>
      <c r="GP190" s="166"/>
      <c r="GQ190" s="166"/>
      <c r="GR190" s="166"/>
      <c r="GS190" s="166"/>
      <c r="GT190" s="166"/>
      <c r="GU190" s="166"/>
      <c r="GV190" s="166"/>
      <c r="GW190" s="166"/>
      <c r="GX190" s="166"/>
      <c r="GY190" s="166"/>
      <c r="GZ190" s="166"/>
      <c r="HA190" s="166"/>
      <c r="HB190" s="166"/>
      <c r="HC190" s="166"/>
      <c r="HD190" s="166"/>
      <c r="HE190" s="166"/>
      <c r="HF190" s="166"/>
      <c r="HG190" s="166"/>
      <c r="HH190" s="166"/>
      <c r="HI190" s="166"/>
      <c r="HJ190" s="166"/>
      <c r="HK190" s="166"/>
      <c r="HL190" s="166"/>
      <c r="HM190" s="166"/>
      <c r="HN190" s="166"/>
      <c r="HO190" s="166"/>
      <c r="HP190" s="166"/>
      <c r="HQ190" s="166"/>
      <c r="HR190" s="166"/>
      <c r="HS190" s="166"/>
      <c r="HT190" s="166"/>
      <c r="HU190" s="166"/>
      <c r="HV190" s="166"/>
      <c r="HW190" s="166"/>
      <c r="HX190" s="166"/>
      <c r="HY190" s="166"/>
      <c r="HZ190" s="166"/>
      <c r="IA190" s="166"/>
      <c r="IB190" s="166"/>
      <c r="IC190" s="166"/>
      <c r="ID190" s="166"/>
      <c r="IE190" s="166"/>
      <c r="IF190" s="166"/>
      <c r="IG190" s="166"/>
      <c r="IH190" s="166"/>
      <c r="II190" s="166"/>
      <c r="IJ190" s="166"/>
      <c r="IK190" s="166"/>
      <c r="IL190" s="166"/>
      <c r="IM190" s="166"/>
      <c r="IN190" s="166"/>
      <c r="IO190" s="166"/>
      <c r="IP190" s="166"/>
      <c r="IQ190" s="166"/>
      <c r="IR190" s="166"/>
      <c r="IS190" s="166"/>
      <c r="IT190" s="166"/>
      <c r="IU190" s="166"/>
      <c r="IV190" s="166"/>
    </row>
    <row r="191" spans="1:256" s="57" customFormat="1" ht="14.25" customHeight="1" thickBot="1">
      <c r="A191" s="12" t="s">
        <v>193</v>
      </c>
      <c r="B191" s="232">
        <f>(2*G186)+(1/1000*G186)*B37</f>
        <v>1480.5</v>
      </c>
      <c r="C191" s="238" t="s">
        <v>196</v>
      </c>
      <c r="D191" s="238"/>
      <c r="E191" s="27"/>
      <c r="F191" s="58"/>
      <c r="G191" s="41"/>
      <c r="H191" s="54"/>
      <c r="I191" s="56"/>
      <c r="J191" s="55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4"/>
      <c r="V191" s="27"/>
      <c r="W191" s="27"/>
      <c r="X191" s="27"/>
      <c r="Y191" s="27"/>
      <c r="Z191" s="27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  <c r="DS191" s="166"/>
      <c r="DT191" s="166"/>
      <c r="DU191" s="166"/>
      <c r="DV191" s="166"/>
      <c r="DW191" s="166"/>
      <c r="DX191" s="166"/>
      <c r="DY191" s="166"/>
      <c r="DZ191" s="166"/>
      <c r="EA191" s="166"/>
      <c r="EB191" s="166"/>
      <c r="EC191" s="166"/>
      <c r="ED191" s="166"/>
      <c r="EE191" s="166"/>
      <c r="EF191" s="166"/>
      <c r="EG191" s="166"/>
      <c r="EH191" s="166"/>
      <c r="EI191" s="166"/>
      <c r="EJ191" s="166"/>
      <c r="EK191" s="166"/>
      <c r="EL191" s="166"/>
      <c r="EM191" s="166"/>
      <c r="EN191" s="166"/>
      <c r="EO191" s="166"/>
      <c r="EP191" s="166"/>
      <c r="EQ191" s="166"/>
      <c r="ER191" s="166"/>
      <c r="ES191" s="166"/>
      <c r="ET191" s="166"/>
      <c r="EU191" s="166"/>
      <c r="EV191" s="166"/>
      <c r="EW191" s="16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166"/>
      <c r="FI191" s="166"/>
      <c r="FJ191" s="166"/>
      <c r="FK191" s="166"/>
      <c r="FL191" s="166"/>
      <c r="FM191" s="166"/>
      <c r="FN191" s="166"/>
      <c r="FO191" s="166"/>
      <c r="FP191" s="166"/>
      <c r="FQ191" s="166"/>
      <c r="FR191" s="166"/>
      <c r="FS191" s="166"/>
      <c r="FT191" s="166"/>
      <c r="FU191" s="166"/>
      <c r="FV191" s="166"/>
      <c r="FW191" s="166"/>
      <c r="FX191" s="166"/>
      <c r="FY191" s="166"/>
      <c r="FZ191" s="166"/>
      <c r="GA191" s="166"/>
      <c r="GB191" s="166"/>
      <c r="GC191" s="166"/>
      <c r="GD191" s="166"/>
      <c r="GE191" s="166"/>
      <c r="GF191" s="166"/>
      <c r="GG191" s="166"/>
      <c r="GH191" s="166"/>
      <c r="GI191" s="166"/>
      <c r="GJ191" s="166"/>
      <c r="GK191" s="166"/>
      <c r="GL191" s="166"/>
      <c r="GM191" s="166"/>
      <c r="GN191" s="166"/>
      <c r="GO191" s="166"/>
      <c r="GP191" s="166"/>
      <c r="GQ191" s="166"/>
      <c r="GR191" s="166"/>
      <c r="GS191" s="166"/>
      <c r="GT191" s="166"/>
      <c r="GU191" s="166"/>
      <c r="GV191" s="166"/>
      <c r="GW191" s="166"/>
      <c r="GX191" s="166"/>
      <c r="GY191" s="166"/>
      <c r="GZ191" s="166"/>
      <c r="HA191" s="166"/>
      <c r="HB191" s="166"/>
      <c r="HC191" s="166"/>
      <c r="HD191" s="166"/>
      <c r="HE191" s="166"/>
      <c r="HF191" s="166"/>
      <c r="HG191" s="166"/>
      <c r="HH191" s="166"/>
      <c r="HI191" s="166"/>
      <c r="HJ191" s="166"/>
      <c r="HK191" s="166"/>
      <c r="HL191" s="166"/>
      <c r="HM191" s="166"/>
      <c r="HN191" s="166"/>
      <c r="HO191" s="166"/>
      <c r="HP191" s="166"/>
      <c r="HQ191" s="166"/>
      <c r="HR191" s="166"/>
      <c r="HS191" s="166"/>
      <c r="HT191" s="166"/>
      <c r="HU191" s="166"/>
      <c r="HV191" s="166"/>
      <c r="HW191" s="166"/>
      <c r="HX191" s="166"/>
      <c r="HY191" s="166"/>
      <c r="HZ191" s="166"/>
      <c r="IA191" s="166"/>
      <c r="IB191" s="166"/>
      <c r="IC191" s="166"/>
      <c r="ID191" s="166"/>
      <c r="IE191" s="166"/>
      <c r="IF191" s="166"/>
      <c r="IG191" s="166"/>
      <c r="IH191" s="166"/>
      <c r="II191" s="166"/>
      <c r="IJ191" s="166"/>
      <c r="IK191" s="166"/>
      <c r="IL191" s="166"/>
      <c r="IM191" s="166"/>
      <c r="IN191" s="166"/>
      <c r="IO191" s="166"/>
      <c r="IP191" s="166"/>
      <c r="IQ191" s="166"/>
      <c r="IR191" s="166"/>
      <c r="IS191" s="166"/>
      <c r="IT191" s="166"/>
      <c r="IU191" s="166"/>
      <c r="IV191" s="166"/>
    </row>
    <row r="192" spans="1:256" s="57" customFormat="1" ht="15" customHeight="1" thickBot="1">
      <c r="A192" s="12" t="str">
        <f>IF(E35="Não","", "Ihas Coesão")</f>
        <v>Ihas Coesão</v>
      </c>
      <c r="B192" s="232">
        <f>IF(A192="","",(B190*20%))</f>
        <v>0</v>
      </c>
      <c r="C192" s="238" t="str">
        <f>IF(B192="","","Majoração")</f>
        <v>Majoração</v>
      </c>
      <c r="D192" s="238"/>
      <c r="E192" s="27"/>
      <c r="F192" s="58"/>
      <c r="G192" s="41"/>
      <c r="H192" s="54"/>
      <c r="I192" s="56"/>
      <c r="J192" s="55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4"/>
      <c r="V192" s="27"/>
      <c r="W192" s="27"/>
      <c r="X192" s="27"/>
      <c r="Y192" s="27"/>
      <c r="Z192" s="27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66"/>
      <c r="DR192" s="166"/>
      <c r="DS192" s="166"/>
      <c r="DT192" s="166"/>
      <c r="DU192" s="166"/>
      <c r="DV192" s="166"/>
      <c r="DW192" s="166"/>
      <c r="DX192" s="166"/>
      <c r="DY192" s="166"/>
      <c r="DZ192" s="166"/>
      <c r="EA192" s="166"/>
      <c r="EB192" s="166"/>
      <c r="EC192" s="166"/>
      <c r="ED192" s="166"/>
      <c r="EE192" s="166"/>
      <c r="EF192" s="166"/>
      <c r="EG192" s="166"/>
      <c r="EH192" s="166"/>
      <c r="EI192" s="166"/>
      <c r="EJ192" s="166"/>
      <c r="EK192" s="166"/>
      <c r="EL192" s="166"/>
      <c r="EM192" s="166"/>
      <c r="EN192" s="166"/>
      <c r="EO192" s="166"/>
      <c r="EP192" s="166"/>
      <c r="EQ192" s="166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6"/>
      <c r="FK192" s="166"/>
      <c r="FL192" s="166"/>
      <c r="FM192" s="166"/>
      <c r="FN192" s="166"/>
      <c r="FO192" s="166"/>
      <c r="FP192" s="166"/>
      <c r="FQ192" s="166"/>
      <c r="FR192" s="166"/>
      <c r="FS192" s="166"/>
      <c r="FT192" s="166"/>
      <c r="FU192" s="166"/>
      <c r="FV192" s="166"/>
      <c r="FW192" s="166"/>
      <c r="FX192" s="166"/>
      <c r="FY192" s="166"/>
      <c r="FZ192" s="166"/>
      <c r="GA192" s="166"/>
      <c r="GB192" s="166"/>
      <c r="GC192" s="166"/>
      <c r="GD192" s="166"/>
      <c r="GE192" s="166"/>
      <c r="GF192" s="166"/>
      <c r="GG192" s="166"/>
      <c r="GH192" s="166"/>
      <c r="GI192" s="166"/>
      <c r="GJ192" s="166"/>
      <c r="GK192" s="166"/>
      <c r="GL192" s="166"/>
      <c r="GM192" s="166"/>
      <c r="GN192" s="166"/>
      <c r="GO192" s="166"/>
      <c r="GP192" s="166"/>
      <c r="GQ192" s="166"/>
      <c r="GR192" s="166"/>
      <c r="GS192" s="166"/>
      <c r="GT192" s="166"/>
      <c r="GU192" s="166"/>
      <c r="GV192" s="166"/>
      <c r="GW192" s="166"/>
      <c r="GX192" s="166"/>
      <c r="GY192" s="166"/>
      <c r="GZ192" s="166"/>
      <c r="HA192" s="166"/>
      <c r="HB192" s="166"/>
      <c r="HC192" s="166"/>
      <c r="HD192" s="166"/>
      <c r="HE192" s="166"/>
      <c r="HF192" s="166"/>
      <c r="HG192" s="166"/>
      <c r="HH192" s="166"/>
      <c r="HI192" s="166"/>
      <c r="HJ192" s="166"/>
      <c r="HK192" s="166"/>
      <c r="HL192" s="166"/>
      <c r="HM192" s="166"/>
      <c r="HN192" s="166"/>
      <c r="HO192" s="166"/>
      <c r="HP192" s="166"/>
      <c r="HQ192" s="166"/>
      <c r="HR192" s="166"/>
      <c r="HS192" s="166"/>
      <c r="HT192" s="166"/>
      <c r="HU192" s="166"/>
      <c r="HV192" s="166"/>
      <c r="HW192" s="166"/>
      <c r="HX192" s="166"/>
      <c r="HY192" s="166"/>
      <c r="HZ192" s="166"/>
      <c r="IA192" s="166"/>
      <c r="IB192" s="166"/>
      <c r="IC192" s="166"/>
      <c r="ID192" s="166"/>
      <c r="IE192" s="166"/>
      <c r="IF192" s="166"/>
      <c r="IG192" s="166"/>
      <c r="IH192" s="166"/>
      <c r="II192" s="166"/>
      <c r="IJ192" s="166"/>
      <c r="IK192" s="166"/>
      <c r="IL192" s="166"/>
      <c r="IM192" s="166"/>
      <c r="IN192" s="166"/>
      <c r="IO192" s="166"/>
      <c r="IP192" s="166"/>
      <c r="IQ192" s="166"/>
      <c r="IR192" s="166"/>
      <c r="IS192" s="166"/>
      <c r="IT192" s="166"/>
      <c r="IU192" s="166"/>
      <c r="IV192" s="166"/>
    </row>
    <row r="193" spans="1:256" s="57" customFormat="1" ht="15" hidden="1" customHeight="1">
      <c r="A193" s="23"/>
      <c r="B193" s="62"/>
      <c r="C193" s="238"/>
      <c r="D193" s="238"/>
      <c r="E193" s="27"/>
      <c r="F193" s="58"/>
      <c r="G193" s="56" t="e">
        <f>#REF!/$B$87</f>
        <v>#REF!</v>
      </c>
      <c r="H193" s="59">
        <v>3</v>
      </c>
      <c r="I193" s="55" t="e">
        <f>MIN(G193,H193)</f>
        <v>#REF!</v>
      </c>
      <c r="J193" s="55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4"/>
      <c r="V193" s="27"/>
      <c r="W193" s="27"/>
      <c r="X193" s="27"/>
      <c r="Y193" s="27"/>
      <c r="Z193" s="27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166"/>
      <c r="GB193" s="166"/>
      <c r="GC193" s="166"/>
      <c r="GD193" s="166"/>
      <c r="GE193" s="166"/>
      <c r="GF193" s="166"/>
      <c r="GG193" s="166"/>
      <c r="GH193" s="166"/>
      <c r="GI193" s="166"/>
      <c r="GJ193" s="166"/>
      <c r="GK193" s="166"/>
      <c r="GL193" s="166"/>
      <c r="GM193" s="166"/>
      <c r="GN193" s="166"/>
      <c r="GO193" s="166"/>
      <c r="GP193" s="166"/>
      <c r="GQ193" s="166"/>
      <c r="GR193" s="166"/>
      <c r="GS193" s="166"/>
      <c r="GT193" s="166"/>
      <c r="GU193" s="166"/>
      <c r="GV193" s="166"/>
      <c r="GW193" s="166"/>
      <c r="GX193" s="166"/>
      <c r="GY193" s="166"/>
      <c r="GZ193" s="166"/>
      <c r="HA193" s="166"/>
      <c r="HB193" s="166"/>
      <c r="HC193" s="166"/>
      <c r="HD193" s="166"/>
      <c r="HE193" s="166"/>
      <c r="HF193" s="166"/>
      <c r="HG193" s="166"/>
      <c r="HH193" s="166"/>
      <c r="HI193" s="166"/>
      <c r="HJ193" s="166"/>
      <c r="HK193" s="166"/>
      <c r="HL193" s="166"/>
      <c r="HM193" s="166"/>
      <c r="HN193" s="166"/>
      <c r="HO193" s="166"/>
      <c r="HP193" s="166"/>
      <c r="HQ193" s="166"/>
      <c r="HR193" s="166"/>
      <c r="HS193" s="166"/>
      <c r="HT193" s="166"/>
      <c r="HU193" s="166"/>
      <c r="HV193" s="166"/>
      <c r="HW193" s="166"/>
      <c r="HX193" s="166"/>
      <c r="HY193" s="166"/>
      <c r="HZ193" s="166"/>
      <c r="IA193" s="166"/>
      <c r="IB193" s="166"/>
      <c r="IC193" s="166"/>
      <c r="ID193" s="166"/>
      <c r="IE193" s="166"/>
      <c r="IF193" s="166"/>
      <c r="IG193" s="166"/>
      <c r="IH193" s="166"/>
      <c r="II193" s="166"/>
      <c r="IJ193" s="166"/>
      <c r="IK193" s="166"/>
      <c r="IL193" s="166"/>
      <c r="IM193" s="166"/>
      <c r="IN193" s="166"/>
      <c r="IO193" s="166"/>
      <c r="IP193" s="166"/>
      <c r="IQ193" s="166"/>
      <c r="IR193" s="166"/>
      <c r="IS193" s="166"/>
      <c r="IT193" s="166"/>
      <c r="IU193" s="166"/>
      <c r="IV193" s="166"/>
    </row>
    <row r="194" spans="1:256" s="57" customFormat="1" ht="6" customHeight="1">
      <c r="A194" s="11"/>
      <c r="B194" s="1"/>
      <c r="C194" s="60"/>
      <c r="D194" s="61"/>
      <c r="E194" s="166"/>
      <c r="F194" s="1"/>
      <c r="G194" s="56" t="e">
        <f>#REF!/$B$87</f>
        <v>#REF!</v>
      </c>
      <c r="H194" s="59">
        <f>[1]Tabelas!K22</f>
        <v>7</v>
      </c>
      <c r="I194" s="55" t="e">
        <f>MIN(G194,H194)</f>
        <v>#REF!</v>
      </c>
      <c r="J194" s="55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4"/>
      <c r="V194" s="27"/>
      <c r="W194" s="27"/>
      <c r="X194" s="27"/>
      <c r="Y194" s="27"/>
      <c r="Z194" s="27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6"/>
      <c r="FT194" s="166"/>
      <c r="FU194" s="166"/>
      <c r="FV194" s="166"/>
      <c r="FW194" s="166"/>
      <c r="FX194" s="166"/>
      <c r="FY194" s="166"/>
      <c r="FZ194" s="166"/>
      <c r="GA194" s="166"/>
      <c r="GB194" s="166"/>
      <c r="GC194" s="166"/>
      <c r="GD194" s="166"/>
      <c r="GE194" s="166"/>
      <c r="GF194" s="166"/>
      <c r="GG194" s="166"/>
      <c r="GH194" s="166"/>
      <c r="GI194" s="166"/>
      <c r="GJ194" s="166"/>
      <c r="GK194" s="166"/>
      <c r="GL194" s="166"/>
      <c r="GM194" s="166"/>
      <c r="GN194" s="166"/>
      <c r="GO194" s="166"/>
      <c r="GP194" s="166"/>
      <c r="GQ194" s="166"/>
      <c r="GR194" s="166"/>
      <c r="GS194" s="166"/>
      <c r="GT194" s="166"/>
      <c r="GU194" s="166"/>
      <c r="GV194" s="166"/>
      <c r="GW194" s="166"/>
      <c r="GX194" s="166"/>
      <c r="GY194" s="166"/>
      <c r="GZ194" s="166"/>
      <c r="HA194" s="166"/>
      <c r="HB194" s="166"/>
      <c r="HC194" s="166"/>
      <c r="HD194" s="166"/>
      <c r="HE194" s="166"/>
      <c r="HF194" s="166"/>
      <c r="HG194" s="166"/>
      <c r="HH194" s="166"/>
      <c r="HI194" s="166"/>
      <c r="HJ194" s="166"/>
      <c r="HK194" s="166"/>
      <c r="HL194" s="166"/>
      <c r="HM194" s="166"/>
      <c r="HN194" s="166"/>
      <c r="HO194" s="166"/>
      <c r="HP194" s="166"/>
      <c r="HQ194" s="166"/>
      <c r="HR194" s="166"/>
      <c r="HS194" s="166"/>
      <c r="HT194" s="166"/>
      <c r="HU194" s="166"/>
      <c r="HV194" s="166"/>
      <c r="HW194" s="166"/>
      <c r="HX194" s="166"/>
      <c r="HY194" s="166"/>
      <c r="HZ194" s="166"/>
      <c r="IA194" s="166"/>
      <c r="IB194" s="166"/>
      <c r="IC194" s="166"/>
      <c r="ID194" s="166"/>
      <c r="IE194" s="166"/>
      <c r="IF194" s="166"/>
      <c r="IG194" s="166"/>
      <c r="IH194" s="166"/>
      <c r="II194" s="166"/>
      <c r="IJ194" s="166"/>
      <c r="IK194" s="166"/>
      <c r="IL194" s="166"/>
      <c r="IM194" s="166"/>
      <c r="IN194" s="166"/>
      <c r="IO194" s="166"/>
      <c r="IP194" s="166"/>
      <c r="IQ194" s="166"/>
      <c r="IR194" s="166"/>
      <c r="IS194" s="166"/>
      <c r="IT194" s="166"/>
      <c r="IU194" s="166"/>
      <c r="IV194" s="166"/>
    </row>
    <row r="195" spans="1:256" ht="12" customHeight="1">
      <c r="A195" s="235" t="s">
        <v>194</v>
      </c>
      <c r="B195" s="233">
        <f>IF(A192="",B190,B190+B192)</f>
        <v>0</v>
      </c>
      <c r="C195" s="303"/>
      <c r="D195" s="302"/>
      <c r="E195" s="50"/>
      <c r="G195" s="56" t="e">
        <f>#REF!/$B$87</f>
        <v>#REF!</v>
      </c>
      <c r="H195" s="59">
        <v>6</v>
      </c>
      <c r="I195" s="55" t="e">
        <f>MIN(G195,H195)</f>
        <v>#REF!</v>
      </c>
      <c r="J195" s="55" t="e">
        <f>$B$87*#REF!*I193</f>
        <v>#REF!</v>
      </c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51"/>
      <c r="V195" s="3"/>
      <c r="W195" s="3"/>
      <c r="X195" s="3"/>
      <c r="Y195" s="3"/>
      <c r="Z195" s="3"/>
    </row>
    <row r="196" spans="1:256">
      <c r="A196" s="235"/>
      <c r="B196" s="62"/>
      <c r="C196" s="238"/>
      <c r="D196" s="238"/>
      <c r="E196" s="166"/>
      <c r="G196" s="42"/>
      <c r="H196" s="63"/>
      <c r="I196" s="28"/>
      <c r="J196" s="55" t="e">
        <f>$B$87*#REF!*I194</f>
        <v>#REF!</v>
      </c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51"/>
      <c r="V196" s="3"/>
      <c r="W196" s="3"/>
      <c r="X196" s="3"/>
      <c r="Y196" s="3"/>
      <c r="Z196" s="3"/>
    </row>
    <row r="197" spans="1:256">
      <c r="A197" s="235" t="s">
        <v>195</v>
      </c>
      <c r="B197" s="62"/>
      <c r="C197" s="238"/>
      <c r="D197" s="238"/>
      <c r="E197" s="166"/>
      <c r="G197" s="22"/>
      <c r="J197" s="55" t="e">
        <f>$B$87*#REF!*I195</f>
        <v>#REF!</v>
      </c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51"/>
      <c r="V197" s="3"/>
      <c r="W197" s="3"/>
      <c r="X197" s="3"/>
      <c r="Y197" s="3"/>
      <c r="Z197" s="3"/>
    </row>
    <row r="198" spans="1:256" ht="12.75" customHeight="1">
      <c r="A198" s="290"/>
      <c r="B198" s="291"/>
      <c r="C198" s="291"/>
      <c r="D198" s="291"/>
      <c r="E198" s="291"/>
      <c r="F198" s="292"/>
      <c r="G198" s="22"/>
      <c r="J198" s="55" t="e">
        <f>SUM(J188:J197)</f>
        <v>#REF!</v>
      </c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51"/>
      <c r="V198" s="3"/>
      <c r="W198" s="3"/>
      <c r="X198" s="3"/>
      <c r="Y198" s="3"/>
      <c r="Z198" s="3"/>
    </row>
    <row r="199" spans="1:256">
      <c r="A199" s="293"/>
      <c r="B199" s="294"/>
      <c r="C199" s="294"/>
      <c r="D199" s="294"/>
      <c r="E199" s="294"/>
      <c r="F199" s="295"/>
      <c r="G199" s="22"/>
      <c r="U199" s="3"/>
      <c r="V199" s="3"/>
      <c r="W199" s="3"/>
      <c r="X199" s="3"/>
      <c r="Y199" s="3"/>
      <c r="Z199" s="3"/>
    </row>
    <row r="200" spans="1:256" ht="42.75" customHeight="1">
      <c r="A200" s="296"/>
      <c r="B200" s="297"/>
      <c r="C200" s="297"/>
      <c r="D200" s="297"/>
      <c r="E200" s="297"/>
      <c r="F200" s="298"/>
      <c r="G200" s="22"/>
      <c r="U200" s="3"/>
      <c r="V200" s="3"/>
      <c r="W200" s="3"/>
      <c r="X200" s="3"/>
      <c r="Y200" s="3"/>
      <c r="Z200" s="3"/>
    </row>
    <row r="201" spans="1:256">
      <c r="C201" s="166"/>
      <c r="D201" s="166"/>
      <c r="E201" s="166"/>
      <c r="F201" s="166"/>
      <c r="G201" s="22"/>
      <c r="U201" s="3"/>
      <c r="V201" s="3"/>
      <c r="W201" s="3"/>
      <c r="X201" s="3"/>
      <c r="Y201" s="3"/>
      <c r="Z201" s="3"/>
    </row>
    <row r="202" spans="1:256" ht="14.25">
      <c r="A202" s="308" t="s">
        <v>72</v>
      </c>
      <c r="B202" s="308"/>
      <c r="C202" s="308"/>
      <c r="D202" s="308"/>
      <c r="E202" s="308"/>
      <c r="F202" s="308"/>
      <c r="G202" s="22"/>
      <c r="U202" s="3"/>
      <c r="V202" s="3"/>
      <c r="W202" s="3"/>
      <c r="X202" s="3"/>
      <c r="Y202" s="3"/>
      <c r="Z202" s="3"/>
    </row>
    <row r="203" spans="1:256" ht="14.25" hidden="1">
      <c r="A203" s="64"/>
      <c r="B203" s="65"/>
      <c r="C203" s="65"/>
      <c r="D203" s="65"/>
      <c r="E203" s="65"/>
      <c r="F203" s="65"/>
      <c r="G203" s="22"/>
      <c r="U203" s="3"/>
      <c r="V203" s="3"/>
      <c r="W203" s="3"/>
      <c r="X203" s="3"/>
      <c r="Y203" s="3"/>
      <c r="Z203" s="3"/>
    </row>
    <row r="204" spans="1:256">
      <c r="A204" s="305" t="s">
        <v>73</v>
      </c>
      <c r="B204" s="305"/>
      <c r="C204" s="305"/>
      <c r="D204" s="305"/>
      <c r="E204" s="305"/>
      <c r="F204" s="305"/>
      <c r="G204" s="22"/>
      <c r="U204" s="3"/>
      <c r="V204" s="3"/>
      <c r="W204" s="3"/>
      <c r="X204" s="3"/>
      <c r="Y204" s="3"/>
      <c r="Z204" s="3"/>
    </row>
    <row r="205" spans="1:256">
      <c r="A205" s="306" t="s">
        <v>144</v>
      </c>
      <c r="B205" s="306"/>
      <c r="C205" s="306"/>
      <c r="D205" s="306"/>
      <c r="E205" s="306"/>
      <c r="F205" s="306"/>
      <c r="G205" s="22"/>
      <c r="U205" s="3"/>
      <c r="V205" s="3"/>
      <c r="W205" s="3"/>
      <c r="X205" s="3"/>
      <c r="Y205" s="3"/>
      <c r="Z205" s="3"/>
    </row>
    <row r="206" spans="1:256">
      <c r="A206" s="306" t="s">
        <v>130</v>
      </c>
      <c r="B206" s="306"/>
      <c r="C206" s="306"/>
      <c r="D206" s="306"/>
      <c r="E206" s="306"/>
      <c r="F206" s="306"/>
      <c r="G206" s="22"/>
      <c r="U206" s="3"/>
      <c r="V206" s="3"/>
      <c r="W206" s="3"/>
      <c r="X206" s="3"/>
      <c r="Y206" s="3"/>
      <c r="Z206" s="3"/>
    </row>
    <row r="207" spans="1:256">
      <c r="A207" s="306" t="s">
        <v>145</v>
      </c>
      <c r="B207" s="306"/>
      <c r="C207" s="306"/>
      <c r="D207" s="306"/>
      <c r="E207" s="306"/>
      <c r="F207" s="306"/>
      <c r="G207" s="22"/>
      <c r="U207" s="3"/>
      <c r="V207" s="3"/>
      <c r="W207" s="3"/>
      <c r="X207" s="3"/>
      <c r="Y207" s="3"/>
      <c r="Z207" s="3"/>
    </row>
    <row r="208" spans="1:256">
      <c r="A208" s="236" t="s">
        <v>131</v>
      </c>
      <c r="B208" s="236"/>
      <c r="C208" s="236"/>
      <c r="D208" s="236"/>
      <c r="E208" s="236"/>
      <c r="F208" s="236"/>
      <c r="G208" s="22"/>
      <c r="U208" s="3"/>
      <c r="V208" s="3"/>
      <c r="W208" s="3"/>
      <c r="X208" s="3"/>
      <c r="Y208" s="3"/>
      <c r="Z208" s="3"/>
    </row>
    <row r="210" spans="1:40" ht="24" customHeight="1">
      <c r="A210" s="166"/>
      <c r="B210" s="166"/>
      <c r="C210" s="166"/>
      <c r="D210" s="166"/>
      <c r="E210" s="166"/>
      <c r="F210" s="166"/>
      <c r="U210" s="3"/>
      <c r="V210" s="3"/>
      <c r="W210" s="3"/>
      <c r="X210" s="3"/>
      <c r="Y210" s="3"/>
      <c r="Z210" s="3"/>
    </row>
    <row r="211" spans="1:40" ht="11.25" hidden="1" customHeight="1">
      <c r="A211" s="18" t="s">
        <v>169</v>
      </c>
      <c r="B211" s="214"/>
      <c r="C211" s="214"/>
      <c r="D211" s="214"/>
      <c r="E211" s="214"/>
      <c r="F211" s="214"/>
      <c r="G211" s="22"/>
      <c r="U211" s="3"/>
      <c r="V211" s="3"/>
      <c r="W211" s="3"/>
      <c r="X211" s="3"/>
      <c r="Y211" s="3"/>
      <c r="Z211" s="3"/>
    </row>
    <row r="212" spans="1:40" ht="16.5" hidden="1" customHeight="1">
      <c r="A212" s="218" t="s">
        <v>171</v>
      </c>
      <c r="B212" s="249">
        <f>MIN(B182,B195)</f>
        <v>0</v>
      </c>
      <c r="C212" s="249"/>
      <c r="D212" s="219"/>
      <c r="E212" s="219"/>
      <c r="F212" s="220"/>
      <c r="G212" s="22"/>
      <c r="U212" s="3"/>
      <c r="V212" s="3"/>
      <c r="W212" s="3"/>
      <c r="X212" s="3"/>
      <c r="Y212" s="3"/>
      <c r="Z212" s="3"/>
    </row>
    <row r="213" spans="1:40" ht="14.25" hidden="1">
      <c r="A213" s="221" t="s">
        <v>168</v>
      </c>
      <c r="B213" s="250">
        <f>B212</f>
        <v>0</v>
      </c>
      <c r="C213" s="250"/>
      <c r="D213" s="222"/>
      <c r="E213" s="223"/>
      <c r="F213" s="224"/>
      <c r="G213" s="22"/>
      <c r="U213" s="3"/>
      <c r="V213" s="3"/>
      <c r="W213" s="3"/>
      <c r="X213" s="3"/>
      <c r="Y213" s="3"/>
      <c r="Z213" s="3"/>
    </row>
    <row r="214" spans="1:40" ht="6" hidden="1" customHeight="1">
      <c r="A214" s="214"/>
      <c r="B214" s="215"/>
      <c r="C214" s="215"/>
      <c r="D214" s="216"/>
      <c r="E214" s="214"/>
      <c r="F214" s="214"/>
      <c r="G214" s="22"/>
      <c r="U214" s="3"/>
      <c r="V214" s="3"/>
      <c r="W214" s="3"/>
      <c r="X214" s="3"/>
      <c r="Y214" s="3"/>
      <c r="Z214" s="3"/>
    </row>
    <row r="215" spans="1:40" ht="13.5" hidden="1" customHeight="1">
      <c r="A215" s="251"/>
      <c r="B215" s="252"/>
      <c r="C215" s="252"/>
      <c r="D215" s="252"/>
      <c r="E215" s="252"/>
      <c r="F215" s="253"/>
      <c r="G215" s="22"/>
      <c r="U215" s="3"/>
      <c r="V215" s="3"/>
      <c r="W215" s="3"/>
      <c r="X215" s="3"/>
      <c r="Y215" s="3"/>
      <c r="Z215" s="3"/>
    </row>
    <row r="216" spans="1:40" hidden="1">
      <c r="A216" s="254"/>
      <c r="B216" s="255"/>
      <c r="C216" s="255"/>
      <c r="D216" s="255"/>
      <c r="E216" s="255"/>
      <c r="F216" s="256"/>
      <c r="G216" s="22"/>
      <c r="U216" s="3"/>
      <c r="V216" s="3"/>
      <c r="W216" s="3"/>
      <c r="X216" s="3"/>
      <c r="Y216" s="3"/>
      <c r="Z216" s="3"/>
    </row>
    <row r="217" spans="1:40" hidden="1">
      <c r="A217" s="254"/>
      <c r="B217" s="255"/>
      <c r="C217" s="255"/>
      <c r="D217" s="255"/>
      <c r="E217" s="255"/>
      <c r="F217" s="256"/>
      <c r="G217" s="22"/>
      <c r="U217" s="3"/>
      <c r="V217" s="3"/>
      <c r="W217" s="3"/>
      <c r="X217" s="3"/>
      <c r="Y217" s="3"/>
      <c r="Z217" s="3"/>
      <c r="AN217" s="1" t="s">
        <v>167</v>
      </c>
    </row>
    <row r="218" spans="1:40" ht="15.75" hidden="1" customHeight="1">
      <c r="A218" s="254"/>
      <c r="B218" s="255"/>
      <c r="C218" s="255"/>
      <c r="D218" s="255"/>
      <c r="E218" s="255"/>
      <c r="F218" s="256"/>
      <c r="G218" s="22"/>
      <c r="U218" s="3"/>
      <c r="V218" s="3"/>
      <c r="W218" s="3"/>
      <c r="X218" s="3"/>
      <c r="Y218" s="3"/>
      <c r="Z218" s="3"/>
    </row>
    <row r="219" spans="1:40" ht="6.75" hidden="1" customHeight="1">
      <c r="A219" s="254"/>
      <c r="B219" s="255"/>
      <c r="C219" s="255"/>
      <c r="D219" s="255"/>
      <c r="E219" s="255"/>
      <c r="F219" s="256"/>
      <c r="G219" s="22"/>
      <c r="U219" s="3"/>
      <c r="V219" s="3"/>
      <c r="W219" s="3"/>
      <c r="X219" s="3"/>
      <c r="Y219" s="3"/>
      <c r="Z219" s="3"/>
    </row>
    <row r="220" spans="1:40" ht="12" hidden="1" customHeight="1">
      <c r="A220" s="254"/>
      <c r="B220" s="255"/>
      <c r="C220" s="255"/>
      <c r="D220" s="255"/>
      <c r="E220" s="255"/>
      <c r="F220" s="256"/>
      <c r="G220" s="22"/>
      <c r="U220" s="3"/>
      <c r="V220" s="3"/>
      <c r="W220" s="3"/>
      <c r="X220" s="3"/>
      <c r="Y220" s="3"/>
      <c r="Z220" s="3"/>
    </row>
    <row r="221" spans="1:40" ht="17.25" hidden="1" customHeight="1">
      <c r="A221" s="254"/>
      <c r="B221" s="255"/>
      <c r="C221" s="255"/>
      <c r="D221" s="255"/>
      <c r="E221" s="255"/>
      <c r="F221" s="256"/>
      <c r="G221" s="22"/>
      <c r="U221" s="3"/>
      <c r="V221" s="3"/>
      <c r="W221" s="3"/>
      <c r="X221" s="3"/>
      <c r="Y221" s="3"/>
      <c r="Z221" s="3"/>
    </row>
    <row r="222" spans="1:40" ht="7.5" hidden="1" customHeight="1">
      <c r="A222" s="254"/>
      <c r="B222" s="255"/>
      <c r="C222" s="255"/>
      <c r="D222" s="255"/>
      <c r="E222" s="255"/>
      <c r="F222" s="256"/>
      <c r="G222" s="13"/>
      <c r="U222" s="3"/>
      <c r="V222" s="3"/>
      <c r="W222" s="3"/>
      <c r="X222" s="3"/>
      <c r="Y222" s="3"/>
      <c r="Z222" s="3"/>
    </row>
    <row r="223" spans="1:40" ht="21" hidden="1" customHeight="1">
      <c r="A223" s="257"/>
      <c r="B223" s="258"/>
      <c r="C223" s="258"/>
      <c r="D223" s="258"/>
      <c r="E223" s="258"/>
      <c r="F223" s="259"/>
      <c r="G223" s="13"/>
      <c r="U223" s="3"/>
      <c r="V223" s="3"/>
      <c r="W223" s="3"/>
      <c r="X223" s="3"/>
      <c r="Y223" s="3"/>
      <c r="Z223" s="3"/>
    </row>
    <row r="224" spans="1:40" ht="14.25" hidden="1" customHeight="1">
      <c r="A224" s="217"/>
      <c r="B224" s="217"/>
      <c r="C224" s="217"/>
      <c r="D224" s="217"/>
      <c r="E224" s="217"/>
      <c r="F224" s="217"/>
      <c r="G224" s="13"/>
      <c r="U224" s="3"/>
      <c r="V224" s="3"/>
      <c r="W224" s="3"/>
      <c r="X224" s="3"/>
      <c r="Y224" s="3"/>
      <c r="Z224" s="3"/>
    </row>
    <row r="225" spans="1:26" hidden="1">
      <c r="A225" s="217"/>
      <c r="B225" s="217"/>
      <c r="C225" s="217"/>
      <c r="D225" s="217"/>
      <c r="E225" s="217"/>
      <c r="F225" s="217"/>
      <c r="G225" s="13"/>
      <c r="U225" s="3"/>
      <c r="V225" s="3"/>
      <c r="W225" s="3"/>
      <c r="X225" s="3"/>
      <c r="Y225" s="3"/>
      <c r="Z225" s="3"/>
    </row>
    <row r="226" spans="1:26" hidden="1">
      <c r="A226" s="248" t="s">
        <v>166</v>
      </c>
      <c r="B226" s="248"/>
      <c r="C226" s="248"/>
      <c r="D226" s="248"/>
      <c r="E226" s="248"/>
      <c r="F226" s="248"/>
      <c r="G226" s="13"/>
      <c r="U226" s="3"/>
      <c r="V226" s="3"/>
      <c r="W226" s="3"/>
      <c r="X226" s="3"/>
      <c r="Y226" s="3"/>
      <c r="Z226" s="3"/>
    </row>
    <row r="227" spans="1:26" hidden="1">
      <c r="A227" s="166"/>
      <c r="B227" s="289"/>
      <c r="C227" s="289"/>
      <c r="D227" s="289"/>
      <c r="E227" s="289"/>
      <c r="F227" s="180"/>
      <c r="U227" s="3"/>
      <c r="V227" s="3"/>
      <c r="W227" s="3"/>
      <c r="X227" s="3"/>
      <c r="Y227" s="3"/>
      <c r="Z227" s="3"/>
    </row>
    <row r="228" spans="1:26">
      <c r="A228" s="166"/>
      <c r="B228" s="289"/>
      <c r="C228" s="289"/>
      <c r="D228" s="289"/>
      <c r="E228" s="289"/>
      <c r="F228" s="234"/>
      <c r="U228" s="3"/>
      <c r="V228" s="3"/>
      <c r="W228" s="3"/>
      <c r="X228" s="3"/>
      <c r="Y228" s="3"/>
      <c r="Z228" s="3"/>
    </row>
    <row r="229" spans="1:26">
      <c r="B229" s="289"/>
      <c r="C229" s="289"/>
      <c r="D229" s="289"/>
      <c r="E229" s="289"/>
      <c r="U229" s="3"/>
      <c r="V229" s="3"/>
      <c r="W229" s="3"/>
      <c r="X229" s="3"/>
      <c r="Y229" s="3"/>
      <c r="Z229" s="3"/>
    </row>
    <row r="230" spans="1:26">
      <c r="B230" s="66"/>
      <c r="C230" s="66"/>
      <c r="U230" s="3"/>
      <c r="V230" s="3"/>
      <c r="W230" s="3"/>
      <c r="X230" s="3"/>
      <c r="Y230" s="3"/>
      <c r="Z230" s="3"/>
    </row>
    <row r="231" spans="1:26">
      <c r="B231" s="67"/>
      <c r="U231" s="3"/>
      <c r="V231" s="3"/>
      <c r="W231" s="3"/>
      <c r="X231" s="3"/>
      <c r="Y231" s="3"/>
      <c r="Z231" s="3"/>
    </row>
    <row r="232" spans="1:26">
      <c r="U232" s="3"/>
      <c r="V232" s="3"/>
      <c r="W232" s="3"/>
      <c r="X232" s="3"/>
      <c r="Y232" s="3"/>
      <c r="Z232" s="3"/>
    </row>
    <row r="233" spans="1:26">
      <c r="U233" s="3"/>
      <c r="V233" s="3"/>
      <c r="W233" s="3"/>
      <c r="X233" s="3"/>
      <c r="Y233" s="3"/>
      <c r="Z233" s="3"/>
    </row>
    <row r="234" spans="1:26">
      <c r="U234" s="3"/>
      <c r="V234" s="3"/>
      <c r="W234" s="3"/>
      <c r="X234" s="3"/>
      <c r="Y234" s="3"/>
      <c r="Z234" s="3"/>
    </row>
    <row r="235" spans="1:26">
      <c r="U235" s="3"/>
      <c r="V235" s="3"/>
      <c r="W235" s="3"/>
      <c r="X235" s="3"/>
      <c r="Y235" s="3"/>
      <c r="Z235" s="3"/>
    </row>
    <row r="236" spans="1:26">
      <c r="U236" s="3"/>
      <c r="V236" s="3"/>
      <c r="W236" s="3"/>
      <c r="X236" s="3"/>
      <c r="Y236" s="3"/>
      <c r="Z236" s="3"/>
    </row>
    <row r="237" spans="1:26">
      <c r="U237" s="3"/>
      <c r="V237" s="3"/>
      <c r="W237" s="3"/>
      <c r="X237" s="3"/>
      <c r="Y237" s="3"/>
      <c r="Z237" s="3"/>
    </row>
    <row r="238" spans="1:26">
      <c r="U238" s="3"/>
      <c r="V238" s="3"/>
      <c r="W238" s="3"/>
      <c r="X238" s="3"/>
      <c r="Y238" s="3"/>
      <c r="Z238" s="3"/>
    </row>
    <row r="239" spans="1:26">
      <c r="U239" s="3"/>
      <c r="V239" s="3"/>
      <c r="W239" s="3"/>
      <c r="X239" s="3"/>
      <c r="Y239" s="3"/>
      <c r="Z239" s="3"/>
    </row>
    <row r="240" spans="1:26">
      <c r="U240" s="3"/>
      <c r="V240" s="3"/>
      <c r="W240" s="3"/>
      <c r="X240" s="3"/>
      <c r="Y240" s="3"/>
      <c r="Z240" s="3"/>
    </row>
    <row r="241" spans="21:26">
      <c r="U241" s="3"/>
      <c r="V241" s="3"/>
      <c r="W241" s="3"/>
      <c r="X241" s="3"/>
      <c r="Y241" s="3"/>
      <c r="Z241" s="3"/>
    </row>
    <row r="242" spans="21:26">
      <c r="U242" s="3"/>
      <c r="V242" s="3"/>
      <c r="W242" s="3"/>
      <c r="X242" s="3"/>
      <c r="Y242" s="3"/>
      <c r="Z242" s="3"/>
    </row>
    <row r="243" spans="21:26">
      <c r="U243" s="3"/>
      <c r="V243" s="3"/>
      <c r="W243" s="3"/>
      <c r="X243" s="3"/>
      <c r="Y243" s="3"/>
      <c r="Z243" s="3"/>
    </row>
    <row r="244" spans="21:26">
      <c r="U244" s="3"/>
      <c r="V244" s="3"/>
      <c r="W244" s="3"/>
      <c r="X244" s="3"/>
      <c r="Y244" s="3"/>
      <c r="Z244" s="3"/>
    </row>
    <row r="245" spans="21:26">
      <c r="U245" s="3"/>
      <c r="V245" s="3"/>
      <c r="W245" s="3"/>
      <c r="X245" s="3"/>
      <c r="Y245" s="3"/>
      <c r="Z245" s="3"/>
    </row>
    <row r="246" spans="21:26">
      <c r="U246" s="3"/>
      <c r="V246" s="3"/>
      <c r="W246" s="3"/>
      <c r="X246" s="3"/>
      <c r="Y246" s="3"/>
      <c r="Z246" s="3"/>
    </row>
    <row r="247" spans="21:26">
      <c r="U247" s="3"/>
      <c r="V247" s="3"/>
      <c r="W247" s="3"/>
      <c r="X247" s="3"/>
      <c r="Y247" s="3"/>
      <c r="Z247" s="3"/>
    </row>
    <row r="248" spans="21:26">
      <c r="U248" s="3"/>
      <c r="V248" s="3"/>
      <c r="W248" s="3"/>
      <c r="X248" s="3"/>
      <c r="Y248" s="3"/>
      <c r="Z248" s="3"/>
    </row>
    <row r="249" spans="21:26">
      <c r="U249" s="3"/>
      <c r="V249" s="3"/>
      <c r="W249" s="3"/>
      <c r="X249" s="3"/>
      <c r="Y249" s="3"/>
      <c r="Z249" s="3"/>
    </row>
    <row r="250" spans="21:26">
      <c r="U250" s="3"/>
      <c r="V250" s="3"/>
      <c r="W250" s="3"/>
      <c r="X250" s="3"/>
      <c r="Y250" s="3"/>
      <c r="Z250" s="3"/>
    </row>
    <row r="251" spans="21:26">
      <c r="U251" s="3"/>
      <c r="V251" s="3"/>
      <c r="W251" s="3"/>
      <c r="X251" s="3"/>
      <c r="Y251" s="3"/>
      <c r="Z251" s="3"/>
    </row>
    <row r="252" spans="21:26">
      <c r="U252" s="3"/>
      <c r="V252" s="3"/>
      <c r="W252" s="3"/>
      <c r="X252" s="3"/>
      <c r="Y252" s="3"/>
      <c r="Z252" s="3"/>
    </row>
    <row r="253" spans="21:26">
      <c r="U253" s="3"/>
      <c r="V253" s="3"/>
      <c r="W253" s="3"/>
      <c r="X253" s="3"/>
      <c r="Y253" s="3"/>
      <c r="Z253" s="3"/>
    </row>
    <row r="254" spans="21:26">
      <c r="U254" s="3"/>
      <c r="V254" s="3"/>
      <c r="W254" s="3"/>
      <c r="X254" s="3"/>
      <c r="Y254" s="3"/>
      <c r="Z254" s="3"/>
    </row>
    <row r="255" spans="21:26">
      <c r="U255" s="3"/>
      <c r="V255" s="3"/>
      <c r="W255" s="3"/>
      <c r="X255" s="3"/>
      <c r="Y255" s="3"/>
      <c r="Z255" s="3"/>
    </row>
    <row r="256" spans="21:26">
      <c r="U256" s="3"/>
      <c r="V256" s="3"/>
      <c r="W256" s="3"/>
      <c r="X256" s="3"/>
      <c r="Y256" s="3"/>
      <c r="Z256" s="3"/>
    </row>
    <row r="257" spans="6:26">
      <c r="U257" s="3"/>
      <c r="V257" s="3"/>
      <c r="W257" s="3"/>
      <c r="X257" s="3"/>
      <c r="Y257" s="3"/>
      <c r="Z257" s="3"/>
    </row>
    <row r="258" spans="6:26">
      <c r="U258" s="3"/>
      <c r="V258" s="3"/>
      <c r="W258" s="3"/>
      <c r="X258" s="3"/>
      <c r="Y258" s="3"/>
      <c r="Z258" s="3"/>
    </row>
    <row r="259" spans="6:26">
      <c r="U259" s="3"/>
      <c r="V259" s="3"/>
      <c r="W259" s="3"/>
      <c r="X259" s="3"/>
      <c r="Y259" s="3"/>
      <c r="Z259" s="3"/>
    </row>
    <row r="267" spans="6:26">
      <c r="F267" s="166"/>
    </row>
  </sheetData>
  <sheetProtection algorithmName="SHA-512" hashValue="aARY5woiNhzG8qkpR1S8hcYGq8YWFZVMnE2/euhi/R5uHlmJXJToCE2vnyO4DaBPfmvia0qX3lcA8XtDodPnRA==" saltValue="ac98Y6hpSP30KL1CCBLAsQ==" spinCount="100000" sheet="1" objects="1" scenarios="1"/>
  <mergeCells count="72">
    <mergeCell ref="A135:F139"/>
    <mergeCell ref="A142:F146"/>
    <mergeCell ref="A13:F13"/>
    <mergeCell ref="B71:D71"/>
    <mergeCell ref="B73:D73"/>
    <mergeCell ref="B75:D75"/>
    <mergeCell ref="A198:F200"/>
    <mergeCell ref="C185:D185"/>
    <mergeCell ref="C186:D186"/>
    <mergeCell ref="C187:D187"/>
    <mergeCell ref="C188:D188"/>
    <mergeCell ref="C190:D190"/>
    <mergeCell ref="C195:D195"/>
    <mergeCell ref="B179:C179"/>
    <mergeCell ref="B180:C180"/>
    <mergeCell ref="B181:C181"/>
    <mergeCell ref="B99:F104"/>
    <mergeCell ref="E107:F107"/>
    <mergeCell ref="A108:F112"/>
    <mergeCell ref="B80:D80"/>
    <mergeCell ref="B81:D81"/>
    <mergeCell ref="A149:F153"/>
    <mergeCell ref="A156:F160"/>
    <mergeCell ref="B227:E229"/>
    <mergeCell ref="A204:F204"/>
    <mergeCell ref="A205:F205"/>
    <mergeCell ref="A206:F206"/>
    <mergeCell ref="A207:F207"/>
    <mergeCell ref="A115:F119"/>
    <mergeCell ref="A202:F202"/>
    <mergeCell ref="B176:C176"/>
    <mergeCell ref="A163:F167"/>
    <mergeCell ref="A169:F173"/>
    <mergeCell ref="A122:F126"/>
    <mergeCell ref="A128:F132"/>
    <mergeCell ref="B47:F47"/>
    <mergeCell ref="B49:F49"/>
    <mergeCell ref="B182:C182"/>
    <mergeCell ref="E177:F177"/>
    <mergeCell ref="B177:C177"/>
    <mergeCell ref="B178:C178"/>
    <mergeCell ref="B56:F56"/>
    <mergeCell ref="B58:F58"/>
    <mergeCell ref="B60:F60"/>
    <mergeCell ref="B62:F62"/>
    <mergeCell ref="B67:F67"/>
    <mergeCell ref="B69:F69"/>
    <mergeCell ref="B77:E77"/>
    <mergeCell ref="B89:F89"/>
    <mergeCell ref="B92:F97"/>
    <mergeCell ref="B78:E78"/>
    <mergeCell ref="A4:F4"/>
    <mergeCell ref="A5:F5"/>
    <mergeCell ref="A6:F6"/>
    <mergeCell ref="A10:F10"/>
    <mergeCell ref="B16:F16"/>
    <mergeCell ref="A8:F9"/>
    <mergeCell ref="A226:F226"/>
    <mergeCell ref="B212:C212"/>
    <mergeCell ref="B213:C213"/>
    <mergeCell ref="A215:F223"/>
    <mergeCell ref="B25:F25"/>
    <mergeCell ref="B20:F20"/>
    <mergeCell ref="B22:F22"/>
    <mergeCell ref="B51:F51"/>
    <mergeCell ref="B27:F27"/>
    <mergeCell ref="D29:F29"/>
    <mergeCell ref="B31:F31"/>
    <mergeCell ref="B33:F33"/>
    <mergeCell ref="B40:F40"/>
    <mergeCell ref="B42:F42"/>
    <mergeCell ref="B44:F44"/>
  </mergeCells>
  <conditionalFormatting sqref="B231">
    <cfRule type="containsText" dxfId="4" priority="8" stopIfTrue="1" operator="containsText" text="Preenchimento correcto">
      <formula>NOT(ISERROR(SEARCH("Preenchimento correcto",B231)))</formula>
    </cfRule>
    <cfRule type="cellIs" dxfId="3" priority="9" stopIfTrue="1" operator="equal">
      <formula>"""Preenchimento correcto"""</formula>
    </cfRule>
  </conditionalFormatting>
  <conditionalFormatting sqref="B227 F228">
    <cfRule type="containsText" dxfId="2" priority="5" stopIfTrue="1" operator="containsText" text="Preenchimento correcto">
      <formula>NOT(ISERROR(SEARCH("Preenchimento correcto",B227)))</formula>
    </cfRule>
    <cfRule type="containsText" priority="6" stopIfTrue="1" operator="containsText" text="Preenchimento correcto">
      <formula>NOT(ISERROR(SEARCH("Preenchimento correcto",B227)))</formula>
    </cfRule>
  </conditionalFormatting>
  <conditionalFormatting sqref="A186:A187 A190:A193">
    <cfRule type="cellIs" dxfId="1" priority="2" stopIfTrue="1" operator="equal">
      <formula>"O projecto é válido"</formula>
    </cfRule>
  </conditionalFormatting>
  <conditionalFormatting sqref="D87">
    <cfRule type="containsText" dxfId="0" priority="1" stopIfTrue="1" operator="containsText" text="Duração correcta">
      <formula>NOT(ISERROR(SEARCH("Duração correcta",D87)))</formula>
    </cfRule>
  </conditionalFormatting>
  <dataValidations count="6">
    <dataValidation type="list" allowBlank="1" showInputMessage="1" showErrorMessage="1" sqref="B89:F89" xr:uid="{00000000-0002-0000-0000-000000000000}">
      <formula1>$H$86:$H$91</formula1>
    </dataValidation>
    <dataValidation type="whole" allowBlank="1" showInputMessage="1" showErrorMessage="1" sqref="B47:F47 B42:F42 B40:F40 B58:F58 B60:F60" xr:uid="{00000000-0002-0000-0000-000001000000}">
      <formula1>100000000</formula1>
      <formula2>999999999</formula2>
    </dataValidation>
    <dataValidation type="list" allowBlank="1" showInputMessage="1" showErrorMessage="1" error="Escolha a ilha da lista disponibilizada" sqref="B35" xr:uid="{00000000-0002-0000-0000-000003000000}">
      <formula1>$Q$1:$Q$8</formula1>
    </dataValidation>
    <dataValidation type="list" allowBlank="1" showInputMessage="1" showErrorMessage="1" sqref="B20:F20" xr:uid="{00000000-0002-0000-0000-000004000000}">
      <formula1>$G$20:$G$26</formula1>
    </dataValidation>
    <dataValidation type="textLength" operator="equal" allowBlank="1" showInputMessage="1" showErrorMessage="1" errorTitle="NIB" error="O NIB tem 21 digitos." sqref="B51:F51" xr:uid="{00000000-0002-0000-0000-000005000000}">
      <formula1>21</formula1>
    </dataValidation>
    <dataValidation type="list" allowBlank="1" showInputMessage="1" showErrorMessage="1" sqref="E35" xr:uid="{3CD73FC5-DA1D-48CC-B620-0ADD50C68FC6}">
      <formula1>$L$1:$L$2</formula1>
    </dataValidation>
  </dataValidations>
  <hyperlinks>
    <hyperlink ref="A13" r:id="rId1" display="drj@azores.gov.pt" xr:uid="{00000000-0004-0000-0000-000001000000}"/>
    <hyperlink ref="A203:G203" r:id="rId2" display="Para obter a Declaração de Responsabilidade, clique aqui" xr:uid="{06E91749-8A70-43B6-8E5D-63BD2D921C4F}"/>
  </hyperlinks>
  <printOptions horizontalCentered="1"/>
  <pageMargins left="0.55118110236220474" right="0.27559055118110237" top="0" bottom="0" header="0" footer="0"/>
  <pageSetup paperSize="9" scale="83" orientation="portrait" r:id="rId3"/>
  <headerFooter>
    <oddFooter>&amp;R&amp;P</oddFooter>
  </headerFooter>
  <rowBreaks count="2" manualBreakCount="2">
    <brk id="81" max="6" man="1"/>
    <brk id="147" max="6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rgb="FF92D050"/>
  </sheetPr>
  <dimension ref="A1:G65"/>
  <sheetViews>
    <sheetView showGridLines="0" showRuler="0" showWhiteSpace="0" view="pageLayout" zoomScaleNormal="100" workbookViewId="0">
      <selection activeCell="F13" sqref="F13:F14"/>
    </sheetView>
  </sheetViews>
  <sheetFormatPr defaultRowHeight="12.75"/>
  <cols>
    <col min="1" max="1" width="11.28515625" customWidth="1"/>
    <col min="2" max="2" width="23" customWidth="1"/>
    <col min="3" max="3" width="27.140625" customWidth="1"/>
    <col min="4" max="4" width="21.7109375" customWidth="1"/>
    <col min="5" max="5" width="32.85546875" customWidth="1"/>
    <col min="6" max="6" width="16" customWidth="1"/>
    <col min="7" max="7" width="18.5703125" customWidth="1"/>
    <col min="8" max="8" width="9.28515625" customWidth="1"/>
  </cols>
  <sheetData>
    <row r="1" spans="1:7">
      <c r="A1" s="172"/>
      <c r="B1" s="172"/>
      <c r="C1" s="172"/>
      <c r="D1" s="172"/>
      <c r="E1" s="172"/>
      <c r="F1" s="172"/>
      <c r="G1" s="172"/>
    </row>
    <row r="2" spans="1:7">
      <c r="A2" s="172"/>
      <c r="B2" s="172"/>
      <c r="C2" s="172"/>
      <c r="D2" s="172"/>
      <c r="E2" s="172"/>
      <c r="F2" s="172"/>
      <c r="G2" s="172"/>
    </row>
    <row r="3" spans="1:7">
      <c r="A3" s="172"/>
      <c r="B3" s="172"/>
      <c r="C3" s="172"/>
      <c r="D3" s="172"/>
      <c r="E3" s="172"/>
      <c r="F3" s="172"/>
      <c r="G3" s="172"/>
    </row>
    <row r="4" spans="1:7" ht="17.25" customHeight="1">
      <c r="A4" s="329" t="s">
        <v>146</v>
      </c>
      <c r="B4" s="329"/>
      <c r="C4" s="329"/>
      <c r="D4" s="329"/>
      <c r="E4" s="329"/>
      <c r="F4" s="329"/>
      <c r="G4" s="329"/>
    </row>
    <row r="5" spans="1:7">
      <c r="A5" s="329" t="s">
        <v>170</v>
      </c>
      <c r="B5" s="329"/>
      <c r="C5" s="329"/>
      <c r="D5" s="329"/>
      <c r="E5" s="329"/>
      <c r="F5" s="329"/>
      <c r="G5" s="329"/>
    </row>
    <row r="6" spans="1:7">
      <c r="A6" s="330" t="s">
        <v>147</v>
      </c>
      <c r="B6" s="330"/>
      <c r="C6" s="330"/>
      <c r="D6" s="330"/>
      <c r="E6" s="330"/>
      <c r="F6" s="330"/>
      <c r="G6" s="330"/>
    </row>
    <row r="7" spans="1:7" ht="2.85" customHeight="1">
      <c r="A7" s="172"/>
      <c r="B7" s="172"/>
      <c r="C7" s="172"/>
      <c r="D7" s="172"/>
      <c r="E7" s="172"/>
      <c r="F7" s="172"/>
      <c r="G7" s="172"/>
    </row>
    <row r="8" spans="1:7">
      <c r="A8" s="332" t="s">
        <v>142</v>
      </c>
      <c r="B8" s="332"/>
      <c r="C8" s="332"/>
      <c r="D8" s="332"/>
      <c r="E8" s="332"/>
      <c r="F8" s="332"/>
      <c r="G8" s="332"/>
    </row>
    <row r="9" spans="1:7">
      <c r="A9" s="196" t="s">
        <v>143</v>
      </c>
      <c r="B9" s="333">
        <f>'FCandidatura Anual'!B16</f>
        <v>0</v>
      </c>
      <c r="C9" s="333"/>
      <c r="D9" s="333"/>
      <c r="E9" s="172"/>
      <c r="F9" s="172"/>
      <c r="G9" s="172"/>
    </row>
    <row r="10" spans="1:7" ht="17.25" customHeight="1">
      <c r="A10" s="195" t="s">
        <v>20</v>
      </c>
      <c r="B10" s="334">
        <f>'FCandidatura Anual'!C22</f>
        <v>0</v>
      </c>
      <c r="C10" s="334"/>
      <c r="D10" s="334"/>
      <c r="E10" s="194"/>
      <c r="F10" s="194"/>
      <c r="G10" s="194"/>
    </row>
    <row r="11" spans="1:7" ht="15" customHeight="1">
      <c r="A11" s="165"/>
      <c r="B11" s="165" t="s">
        <v>116</v>
      </c>
      <c r="C11" s="165" t="s">
        <v>117</v>
      </c>
      <c r="D11" s="165" t="s">
        <v>118</v>
      </c>
      <c r="E11" s="170" t="s">
        <v>119</v>
      </c>
      <c r="F11" s="165" t="s">
        <v>88</v>
      </c>
      <c r="G11" s="165" t="s">
        <v>64</v>
      </c>
    </row>
    <row r="12" spans="1:7">
      <c r="A12" s="323" t="s">
        <v>50</v>
      </c>
      <c r="B12" s="176"/>
      <c r="C12" s="176"/>
      <c r="D12" s="313"/>
      <c r="E12" s="160" t="s">
        <v>121</v>
      </c>
      <c r="F12" s="190">
        <f>SUM(F13:F14)</f>
        <v>0</v>
      </c>
      <c r="G12" s="328">
        <f>SUM(F12+F15)</f>
        <v>0</v>
      </c>
    </row>
    <row r="13" spans="1:7">
      <c r="A13" s="324"/>
      <c r="B13" s="177"/>
      <c r="C13" s="177"/>
      <c r="D13" s="314"/>
      <c r="E13" s="167" t="s">
        <v>124</v>
      </c>
      <c r="F13" s="179"/>
      <c r="G13" s="328"/>
    </row>
    <row r="14" spans="1:7">
      <c r="A14" s="324"/>
      <c r="B14" s="177"/>
      <c r="C14" s="177"/>
      <c r="D14" s="314"/>
      <c r="E14" s="167" t="s">
        <v>123</v>
      </c>
      <c r="F14" s="179"/>
      <c r="G14" s="328"/>
    </row>
    <row r="15" spans="1:7">
      <c r="A15" s="325"/>
      <c r="B15" s="178"/>
      <c r="C15" s="178"/>
      <c r="D15" s="315"/>
      <c r="E15" s="160" t="s">
        <v>120</v>
      </c>
      <c r="F15" s="168"/>
      <c r="G15" s="328"/>
    </row>
    <row r="16" spans="1:7" ht="15" customHeight="1">
      <c r="A16" s="162"/>
      <c r="B16" s="163"/>
      <c r="C16" s="163"/>
      <c r="D16" s="164"/>
      <c r="E16" s="171"/>
      <c r="F16" s="164"/>
      <c r="G16" s="175"/>
    </row>
    <row r="17" spans="1:7">
      <c r="A17" s="318" t="s">
        <v>51</v>
      </c>
      <c r="B17" s="176"/>
      <c r="C17" s="176"/>
      <c r="D17" s="313"/>
      <c r="E17" s="160" t="s">
        <v>121</v>
      </c>
      <c r="F17" s="190">
        <f>SUM(F18:F19)</f>
        <v>0</v>
      </c>
      <c r="G17" s="328">
        <f>SUM(F17+F20)</f>
        <v>0</v>
      </c>
    </row>
    <row r="18" spans="1:7">
      <c r="A18" s="326"/>
      <c r="B18" s="177"/>
      <c r="C18" s="177"/>
      <c r="D18" s="316"/>
      <c r="E18" s="167" t="s">
        <v>124</v>
      </c>
      <c r="F18" s="179"/>
      <c r="G18" s="328"/>
    </row>
    <row r="19" spans="1:7">
      <c r="A19" s="326"/>
      <c r="B19" s="177"/>
      <c r="C19" s="177"/>
      <c r="D19" s="316"/>
      <c r="E19" s="167" t="s">
        <v>123</v>
      </c>
      <c r="F19" s="179"/>
      <c r="G19" s="328"/>
    </row>
    <row r="20" spans="1:7">
      <c r="A20" s="327"/>
      <c r="B20" s="178"/>
      <c r="C20" s="178"/>
      <c r="D20" s="317"/>
      <c r="E20" s="160" t="s">
        <v>120</v>
      </c>
      <c r="F20" s="189"/>
      <c r="G20" s="328"/>
    </row>
    <row r="21" spans="1:7" ht="15" customHeight="1">
      <c r="A21" s="162"/>
      <c r="B21" s="163"/>
      <c r="C21" s="163"/>
      <c r="D21" s="164"/>
      <c r="E21" s="171"/>
      <c r="F21" s="164"/>
      <c r="G21" s="175"/>
    </row>
    <row r="22" spans="1:7">
      <c r="A22" s="323" t="s">
        <v>52</v>
      </c>
      <c r="B22" s="176"/>
      <c r="C22" s="176"/>
      <c r="D22" s="313"/>
      <c r="E22" s="160" t="s">
        <v>121</v>
      </c>
      <c r="F22" s="190">
        <f>SUM(F23:F24)</f>
        <v>0</v>
      </c>
      <c r="G22" s="328">
        <f>SUM(F22+F25)</f>
        <v>0</v>
      </c>
    </row>
    <row r="23" spans="1:7">
      <c r="A23" s="324"/>
      <c r="B23" s="177"/>
      <c r="C23" s="177"/>
      <c r="D23" s="316"/>
      <c r="E23" s="167" t="s">
        <v>124</v>
      </c>
      <c r="F23" s="179"/>
      <c r="G23" s="328"/>
    </row>
    <row r="24" spans="1:7">
      <c r="A24" s="324"/>
      <c r="B24" s="177"/>
      <c r="C24" s="177"/>
      <c r="D24" s="316"/>
      <c r="E24" s="167" t="s">
        <v>123</v>
      </c>
      <c r="F24" s="179"/>
      <c r="G24" s="328"/>
    </row>
    <row r="25" spans="1:7">
      <c r="A25" s="325"/>
      <c r="B25" s="178"/>
      <c r="C25" s="178"/>
      <c r="D25" s="317"/>
      <c r="E25" s="160" t="s">
        <v>120</v>
      </c>
      <c r="F25" s="189"/>
      <c r="G25" s="328"/>
    </row>
    <row r="26" spans="1:7" ht="15" customHeight="1">
      <c r="A26" s="162"/>
      <c r="B26" s="163"/>
      <c r="C26" s="163"/>
      <c r="D26" s="164"/>
      <c r="E26" s="171"/>
      <c r="F26" s="164"/>
      <c r="G26" s="175"/>
    </row>
    <row r="27" spans="1:7">
      <c r="A27" s="318" t="s">
        <v>53</v>
      </c>
      <c r="B27" s="186"/>
      <c r="C27" s="176"/>
      <c r="D27" s="313"/>
      <c r="E27" s="160" t="s">
        <v>121</v>
      </c>
      <c r="F27" s="190">
        <f>SUM(F28:F29)</f>
        <v>0</v>
      </c>
      <c r="G27" s="328">
        <f>SUM(F27+F30)</f>
        <v>0</v>
      </c>
    </row>
    <row r="28" spans="1:7">
      <c r="A28" s="319"/>
      <c r="B28" s="186"/>
      <c r="C28" s="177"/>
      <c r="D28" s="316"/>
      <c r="E28" s="167" t="s">
        <v>124</v>
      </c>
      <c r="F28" s="179"/>
      <c r="G28" s="328"/>
    </row>
    <row r="29" spans="1:7">
      <c r="A29" s="319"/>
      <c r="B29" s="186"/>
      <c r="C29" s="177"/>
      <c r="D29" s="316"/>
      <c r="E29" s="167" t="s">
        <v>123</v>
      </c>
      <c r="F29" s="179"/>
      <c r="G29" s="328"/>
    </row>
    <row r="30" spans="1:7">
      <c r="A30" s="320"/>
      <c r="B30" s="186"/>
      <c r="C30" s="178"/>
      <c r="D30" s="317"/>
      <c r="E30" s="160" t="s">
        <v>120</v>
      </c>
      <c r="F30" s="189"/>
      <c r="G30" s="328"/>
    </row>
    <row r="31" spans="1:7" ht="15" customHeight="1">
      <c r="A31" s="162"/>
      <c r="B31" s="163"/>
      <c r="C31" s="163"/>
      <c r="D31" s="164"/>
      <c r="E31" s="171"/>
      <c r="F31" s="164"/>
      <c r="G31" s="175"/>
    </row>
    <row r="32" spans="1:7">
      <c r="A32" s="323" t="s">
        <v>54</v>
      </c>
      <c r="B32" s="176"/>
      <c r="C32" s="176"/>
      <c r="D32" s="313"/>
      <c r="E32" s="160" t="s">
        <v>121</v>
      </c>
      <c r="F32" s="190">
        <f>SUM(F33:F34)</f>
        <v>0</v>
      </c>
      <c r="G32" s="328">
        <f>SUM(F32+F35)</f>
        <v>0</v>
      </c>
    </row>
    <row r="33" spans="1:7">
      <c r="A33" s="324"/>
      <c r="B33" s="177"/>
      <c r="C33" s="177"/>
      <c r="D33" s="316"/>
      <c r="E33" s="167" t="s">
        <v>124</v>
      </c>
      <c r="F33" s="179"/>
      <c r="G33" s="328"/>
    </row>
    <row r="34" spans="1:7">
      <c r="A34" s="324"/>
      <c r="B34" s="177"/>
      <c r="C34" s="177"/>
      <c r="D34" s="316"/>
      <c r="E34" s="167" t="s">
        <v>123</v>
      </c>
      <c r="F34" s="179"/>
      <c r="G34" s="328"/>
    </row>
    <row r="35" spans="1:7">
      <c r="A35" s="325"/>
      <c r="B35" s="178"/>
      <c r="C35" s="178"/>
      <c r="D35" s="317"/>
      <c r="E35" s="160" t="s">
        <v>120</v>
      </c>
      <c r="F35" s="189"/>
      <c r="G35" s="328"/>
    </row>
    <row r="36" spans="1:7" ht="15" customHeight="1">
      <c r="A36" s="162"/>
      <c r="B36" s="163"/>
      <c r="C36" s="163"/>
      <c r="D36" s="164"/>
      <c r="E36" s="171"/>
      <c r="F36" s="164"/>
      <c r="G36" s="175"/>
    </row>
    <row r="37" spans="1:7">
      <c r="A37" s="318" t="s">
        <v>55</v>
      </c>
      <c r="B37" s="176"/>
      <c r="C37" s="176"/>
      <c r="D37" s="313"/>
      <c r="E37" s="160" t="s">
        <v>121</v>
      </c>
      <c r="F37" s="190">
        <f>SUM(F38:F39)</f>
        <v>0</v>
      </c>
      <c r="G37" s="328">
        <f>SUM(F37+F40)</f>
        <v>0</v>
      </c>
    </row>
    <row r="38" spans="1:7">
      <c r="A38" s="319"/>
      <c r="B38" s="177"/>
      <c r="C38" s="177"/>
      <c r="D38" s="316"/>
      <c r="E38" s="167" t="s">
        <v>124</v>
      </c>
      <c r="F38" s="179"/>
      <c r="G38" s="328"/>
    </row>
    <row r="39" spans="1:7">
      <c r="A39" s="319"/>
      <c r="B39" s="177"/>
      <c r="C39" s="177"/>
      <c r="D39" s="316"/>
      <c r="E39" s="167" t="s">
        <v>123</v>
      </c>
      <c r="F39" s="179"/>
      <c r="G39" s="328"/>
    </row>
    <row r="40" spans="1:7">
      <c r="A40" s="320"/>
      <c r="B40" s="178"/>
      <c r="C40" s="178"/>
      <c r="D40" s="317"/>
      <c r="E40" s="160" t="s">
        <v>120</v>
      </c>
      <c r="F40" s="189"/>
      <c r="G40" s="328"/>
    </row>
    <row r="41" spans="1:7" ht="15" customHeight="1">
      <c r="A41" s="162"/>
      <c r="B41" s="163"/>
      <c r="C41" s="163"/>
      <c r="D41" s="164"/>
      <c r="E41" s="171"/>
      <c r="F41" s="164"/>
      <c r="G41" s="175"/>
    </row>
    <row r="42" spans="1:7">
      <c r="A42" s="323" t="s">
        <v>56</v>
      </c>
      <c r="B42" s="186"/>
      <c r="C42" s="176"/>
      <c r="D42" s="313"/>
      <c r="E42" s="160" t="s">
        <v>121</v>
      </c>
      <c r="F42" s="190">
        <f>SUM(F43:F44)</f>
        <v>0</v>
      </c>
      <c r="G42" s="328">
        <f>SUM(F42+F45)</f>
        <v>0</v>
      </c>
    </row>
    <row r="43" spans="1:7">
      <c r="A43" s="319"/>
      <c r="B43" s="186"/>
      <c r="C43" s="177"/>
      <c r="D43" s="316"/>
      <c r="E43" s="167" t="s">
        <v>124</v>
      </c>
      <c r="F43" s="179"/>
      <c r="G43" s="328"/>
    </row>
    <row r="44" spans="1:7">
      <c r="A44" s="319"/>
      <c r="B44" s="186"/>
      <c r="C44" s="177"/>
      <c r="D44" s="316"/>
      <c r="E44" s="167" t="s">
        <v>123</v>
      </c>
      <c r="F44" s="179"/>
      <c r="G44" s="328"/>
    </row>
    <row r="45" spans="1:7">
      <c r="A45" s="320"/>
      <c r="B45" s="186"/>
      <c r="C45" s="178"/>
      <c r="D45" s="317"/>
      <c r="E45" s="160" t="s">
        <v>120</v>
      </c>
      <c r="F45" s="189"/>
      <c r="G45" s="328"/>
    </row>
    <row r="46" spans="1:7" ht="15" customHeight="1">
      <c r="A46" s="162"/>
      <c r="B46" s="163"/>
      <c r="C46" s="163"/>
      <c r="D46" s="164"/>
      <c r="E46" s="171"/>
      <c r="F46" s="164"/>
      <c r="G46" s="175"/>
    </row>
    <row r="47" spans="1:7">
      <c r="A47" s="318" t="s">
        <v>57</v>
      </c>
      <c r="B47" s="186"/>
      <c r="C47" s="176"/>
      <c r="D47" s="313"/>
      <c r="E47" s="160" t="s">
        <v>121</v>
      </c>
      <c r="F47" s="190">
        <f>SUM(F48:F49)</f>
        <v>0</v>
      </c>
      <c r="G47" s="328">
        <f>SUM(F47+F50)</f>
        <v>0</v>
      </c>
    </row>
    <row r="48" spans="1:7">
      <c r="A48" s="319"/>
      <c r="B48" s="186"/>
      <c r="C48" s="177"/>
      <c r="D48" s="316"/>
      <c r="E48" s="167" t="s">
        <v>124</v>
      </c>
      <c r="F48" s="179"/>
      <c r="G48" s="328"/>
    </row>
    <row r="49" spans="1:7">
      <c r="A49" s="319"/>
      <c r="B49" s="186"/>
      <c r="C49" s="177"/>
      <c r="D49" s="316"/>
      <c r="E49" s="167" t="s">
        <v>123</v>
      </c>
      <c r="F49" s="179"/>
      <c r="G49" s="328"/>
    </row>
    <row r="50" spans="1:7">
      <c r="A50" s="320"/>
      <c r="B50" s="186"/>
      <c r="C50" s="178"/>
      <c r="D50" s="317"/>
      <c r="E50" s="160" t="s">
        <v>120</v>
      </c>
      <c r="F50" s="189"/>
      <c r="G50" s="328"/>
    </row>
    <row r="51" spans="1:7" ht="15" customHeight="1">
      <c r="A51" s="162"/>
      <c r="B51" s="163"/>
      <c r="C51" s="163"/>
      <c r="D51" s="164"/>
      <c r="E51" s="171"/>
      <c r="F51" s="164"/>
      <c r="G51" s="175"/>
    </row>
    <row r="52" spans="1:7">
      <c r="A52" s="323" t="s">
        <v>58</v>
      </c>
      <c r="B52" s="186"/>
      <c r="C52" s="176"/>
      <c r="D52" s="313"/>
      <c r="E52" s="160" t="s">
        <v>121</v>
      </c>
      <c r="F52" s="190">
        <f>SUM(F53:F54)</f>
        <v>0</v>
      </c>
      <c r="G52" s="328">
        <f>SUM(F52+F55)</f>
        <v>0</v>
      </c>
    </row>
    <row r="53" spans="1:7">
      <c r="A53" s="319"/>
      <c r="B53" s="186"/>
      <c r="C53" s="177"/>
      <c r="D53" s="316"/>
      <c r="E53" s="167" t="s">
        <v>124</v>
      </c>
      <c r="F53" s="179"/>
      <c r="G53" s="328"/>
    </row>
    <row r="54" spans="1:7">
      <c r="A54" s="319"/>
      <c r="B54" s="186"/>
      <c r="C54" s="177"/>
      <c r="D54" s="316"/>
      <c r="E54" s="167" t="s">
        <v>123</v>
      </c>
      <c r="F54" s="179"/>
      <c r="G54" s="328"/>
    </row>
    <row r="55" spans="1:7">
      <c r="A55" s="320"/>
      <c r="B55" s="186"/>
      <c r="C55" s="178"/>
      <c r="D55" s="317"/>
      <c r="E55" s="160" t="s">
        <v>120</v>
      </c>
      <c r="F55" s="189">
        <v>0</v>
      </c>
      <c r="G55" s="328"/>
    </row>
    <row r="56" spans="1:7" ht="15" customHeight="1">
      <c r="A56" s="162"/>
      <c r="B56" s="163"/>
      <c r="C56" s="163"/>
      <c r="D56" s="164"/>
      <c r="E56" s="171"/>
      <c r="F56" s="164"/>
      <c r="G56" s="175"/>
    </row>
    <row r="57" spans="1:7">
      <c r="A57" s="318" t="s">
        <v>59</v>
      </c>
      <c r="B57" s="186"/>
      <c r="C57" s="176"/>
      <c r="D57" s="313"/>
      <c r="E57" s="160" t="s">
        <v>121</v>
      </c>
      <c r="F57" s="190">
        <f>SUM(F58:F59)</f>
        <v>0</v>
      </c>
      <c r="G57" s="331">
        <f>SUM(F57+F60)</f>
        <v>0</v>
      </c>
    </row>
    <row r="58" spans="1:7">
      <c r="A58" s="319"/>
      <c r="B58" s="186"/>
      <c r="C58" s="177"/>
      <c r="D58" s="316"/>
      <c r="E58" s="167" t="s">
        <v>124</v>
      </c>
      <c r="F58" s="179"/>
      <c r="G58" s="331"/>
    </row>
    <row r="59" spans="1:7">
      <c r="A59" s="319"/>
      <c r="B59" s="186"/>
      <c r="C59" s="177"/>
      <c r="D59" s="316"/>
      <c r="E59" s="167" t="s">
        <v>123</v>
      </c>
      <c r="F59" s="179"/>
      <c r="G59" s="331"/>
    </row>
    <row r="60" spans="1:7">
      <c r="A60" s="320"/>
      <c r="B60" s="187"/>
      <c r="C60" s="188"/>
      <c r="D60" s="317"/>
      <c r="E60" s="160" t="s">
        <v>120</v>
      </c>
      <c r="F60" s="189"/>
      <c r="G60" s="331"/>
    </row>
    <row r="61" spans="1:7" ht="20.25" customHeight="1">
      <c r="A61" s="162"/>
      <c r="B61" s="163"/>
      <c r="C61" s="163"/>
      <c r="D61" s="191"/>
      <c r="E61" s="171"/>
      <c r="F61" s="164"/>
      <c r="G61" s="161"/>
    </row>
    <row r="62" spans="1:7" ht="18">
      <c r="A62" s="310" t="s">
        <v>140</v>
      </c>
      <c r="B62" s="311"/>
      <c r="C62" s="312"/>
      <c r="D62" s="193">
        <f>SUM(D57+D52+D47+D42+D37+D32+D27+D22+D17+D12)</f>
        <v>0</v>
      </c>
      <c r="E62" s="192" t="s">
        <v>141</v>
      </c>
      <c r="F62" s="321">
        <f>SUM(G57+G52+G47+G42+G37+G32+G27+G22+G17+G12)</f>
        <v>0</v>
      </c>
      <c r="G62" s="322"/>
    </row>
    <row r="64" spans="1:7">
      <c r="A64" s="174" t="s">
        <v>139</v>
      </c>
    </row>
    <row r="65" spans="1:1">
      <c r="A65" s="174" t="s">
        <v>138</v>
      </c>
    </row>
  </sheetData>
  <sheetProtection selectLockedCells="1"/>
  <mergeCells count="38">
    <mergeCell ref="A5:G5"/>
    <mergeCell ref="A4:G4"/>
    <mergeCell ref="A6:G6"/>
    <mergeCell ref="G57:G60"/>
    <mergeCell ref="A8:G8"/>
    <mergeCell ref="B9:D9"/>
    <mergeCell ref="B10:D10"/>
    <mergeCell ref="G17:G20"/>
    <mergeCell ref="G22:G25"/>
    <mergeCell ref="A32:A35"/>
    <mergeCell ref="F62:G62"/>
    <mergeCell ref="A12:A15"/>
    <mergeCell ref="A17:A20"/>
    <mergeCell ref="A22:A25"/>
    <mergeCell ref="A27:A30"/>
    <mergeCell ref="A37:A40"/>
    <mergeCell ref="A42:A45"/>
    <mergeCell ref="A47:A50"/>
    <mergeCell ref="A52:A55"/>
    <mergeCell ref="G47:G50"/>
    <mergeCell ref="G52:G55"/>
    <mergeCell ref="G37:G40"/>
    <mergeCell ref="G42:G45"/>
    <mergeCell ref="G27:G30"/>
    <mergeCell ref="G32:G35"/>
    <mergeCell ref="G12:G15"/>
    <mergeCell ref="A62:C62"/>
    <mergeCell ref="D12:D15"/>
    <mergeCell ref="D17:D20"/>
    <mergeCell ref="D22:D25"/>
    <mergeCell ref="D27:D30"/>
    <mergeCell ref="D32:D35"/>
    <mergeCell ref="D37:D40"/>
    <mergeCell ref="D42:D45"/>
    <mergeCell ref="D47:D50"/>
    <mergeCell ref="D52:D55"/>
    <mergeCell ref="D57:D60"/>
    <mergeCell ref="A57:A60"/>
  </mergeCells>
  <printOptions horizontalCentered="1" verticalCentered="1"/>
  <pageMargins left="0.23622047244094491" right="0.23622047244094491" top="0.39370078740157483" bottom="0.74803149606299213" header="0" footer="0.31496062992125984"/>
  <pageSetup paperSize="9" scale="57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tabColor rgb="FF92D050"/>
  </sheetPr>
  <dimension ref="A4:G58"/>
  <sheetViews>
    <sheetView showGridLines="0" showRowColHeaders="0" showRuler="0" view="pageLayout" topLeftCell="A31" zoomScaleNormal="100" workbookViewId="0">
      <selection activeCell="J59" sqref="J59"/>
    </sheetView>
  </sheetViews>
  <sheetFormatPr defaultRowHeight="12.75"/>
  <cols>
    <col min="1" max="1" width="24.42578125" style="180" customWidth="1"/>
    <col min="2" max="2" width="13.85546875" style="180" customWidth="1"/>
    <col min="3" max="3" width="11.85546875" style="180" customWidth="1"/>
    <col min="4" max="4" width="11.140625" style="180" customWidth="1"/>
    <col min="5" max="5" width="13" style="180" customWidth="1"/>
    <col min="6" max="6" width="12.85546875" style="180" customWidth="1"/>
    <col min="7" max="7" width="13.28515625" style="180" customWidth="1"/>
    <col min="8" max="16384" width="9.140625" style="180"/>
  </cols>
  <sheetData>
    <row r="4" spans="1:7">
      <c r="A4" s="340" t="s">
        <v>8</v>
      </c>
      <c r="B4" s="340"/>
      <c r="C4" s="340"/>
      <c r="D4" s="340"/>
      <c r="E4" s="340"/>
      <c r="F4" s="340"/>
    </row>
    <row r="7" spans="1:7" ht="36" customHeight="1">
      <c r="A7" s="337" t="s">
        <v>165</v>
      </c>
      <c r="B7" s="337"/>
      <c r="C7" s="337"/>
      <c r="D7" s="337"/>
      <c r="E7" s="337"/>
      <c r="F7" s="337"/>
    </row>
    <row r="8" spans="1:7">
      <c r="A8" s="181"/>
      <c r="B8" s="181"/>
      <c r="C8" s="181"/>
      <c r="D8" s="181"/>
      <c r="E8" s="181"/>
      <c r="F8" s="181"/>
    </row>
    <row r="9" spans="1:7" ht="13.5" customHeight="1">
      <c r="A9" s="181"/>
      <c r="B9" s="181"/>
      <c r="C9" s="181"/>
      <c r="D9" s="181"/>
      <c r="E9" s="181"/>
      <c r="F9" s="181"/>
    </row>
    <row r="10" spans="1:7" ht="17.25" customHeight="1">
      <c r="A10" s="338" t="s">
        <v>148</v>
      </c>
      <c r="B10" s="338"/>
      <c r="C10" s="338"/>
      <c r="D10" s="338"/>
      <c r="E10" s="338"/>
      <c r="F10" s="338"/>
    </row>
    <row r="11" spans="1:7" ht="17.25" customHeight="1">
      <c r="A11" s="339" t="s">
        <v>150</v>
      </c>
      <c r="B11" s="339"/>
      <c r="C11" s="339"/>
      <c r="D11" s="339"/>
      <c r="E11" s="339"/>
      <c r="F11" s="339"/>
    </row>
    <row r="12" spans="1:7" ht="34.5" customHeight="1">
      <c r="A12" s="338" t="s">
        <v>153</v>
      </c>
      <c r="B12" s="338"/>
      <c r="C12" s="338"/>
      <c r="D12" s="338"/>
      <c r="E12" s="338"/>
      <c r="F12" s="338"/>
      <c r="G12" s="203"/>
    </row>
    <row r="13" spans="1:7" ht="18" customHeight="1">
      <c r="A13" s="338" t="s">
        <v>149</v>
      </c>
      <c r="B13" s="338"/>
      <c r="C13" s="338"/>
      <c r="D13" s="338"/>
      <c r="E13" s="338"/>
      <c r="F13" s="338"/>
      <c r="G13" s="203"/>
    </row>
    <row r="14" spans="1:7" ht="35.25" customHeight="1">
      <c r="A14" s="338" t="s">
        <v>154</v>
      </c>
      <c r="B14" s="338"/>
      <c r="C14" s="338"/>
      <c r="D14" s="338"/>
      <c r="E14" s="338"/>
      <c r="F14" s="338"/>
      <c r="G14" s="205"/>
    </row>
    <row r="15" spans="1:7" ht="12.75" customHeight="1">
      <c r="A15" s="204"/>
      <c r="B15" s="204"/>
      <c r="C15" s="204"/>
      <c r="D15" s="204"/>
      <c r="E15" s="204"/>
      <c r="F15" s="204"/>
    </row>
    <row r="16" spans="1:7" ht="12.75" customHeight="1">
      <c r="A16" s="204"/>
      <c r="B16" s="204"/>
      <c r="C16" s="204"/>
      <c r="D16" s="204"/>
      <c r="E16" s="204"/>
      <c r="F16" s="204"/>
    </row>
    <row r="17" spans="1:6" ht="36.75" customHeight="1">
      <c r="A17" s="204"/>
      <c r="B17" s="204"/>
      <c r="C17" s="204"/>
      <c r="D17" s="204"/>
      <c r="E17" s="204"/>
      <c r="F17" s="204"/>
    </row>
    <row r="19" spans="1:6">
      <c r="B19" s="342"/>
      <c r="C19" s="343"/>
      <c r="D19" s="213" t="s">
        <v>132</v>
      </c>
      <c r="E19" s="213" t="s">
        <v>133</v>
      </c>
      <c r="F19" s="213" t="s">
        <v>90</v>
      </c>
    </row>
    <row r="22" spans="1:6">
      <c r="B22" s="182"/>
      <c r="C22" s="182"/>
      <c r="D22" s="182"/>
      <c r="E22" s="182"/>
    </row>
    <row r="23" spans="1:6">
      <c r="B23" s="341" t="s">
        <v>164</v>
      </c>
      <c r="C23" s="341"/>
      <c r="D23" s="341"/>
      <c r="E23" s="341"/>
    </row>
    <row r="24" spans="1:6">
      <c r="B24" s="336" t="s">
        <v>134</v>
      </c>
      <c r="C24" s="336"/>
      <c r="D24" s="336"/>
      <c r="E24" s="336"/>
    </row>
    <row r="34" spans="1:6" ht="36" customHeight="1">
      <c r="A34" s="340" t="s">
        <v>8</v>
      </c>
      <c r="B34" s="340"/>
      <c r="C34" s="340"/>
      <c r="D34" s="340"/>
      <c r="E34" s="340"/>
      <c r="F34" s="340"/>
    </row>
    <row r="35" spans="1:6" ht="13.5" customHeight="1"/>
    <row r="37" spans="1:6" ht="36" customHeight="1">
      <c r="A37" s="337" t="s">
        <v>135</v>
      </c>
      <c r="B37" s="337"/>
      <c r="C37" s="337"/>
      <c r="D37" s="337"/>
      <c r="E37" s="337"/>
      <c r="F37" s="337"/>
    </row>
    <row r="38" spans="1:6">
      <c r="A38" s="181"/>
      <c r="B38" s="181"/>
      <c r="C38" s="181"/>
      <c r="D38" s="181"/>
      <c r="E38" s="181"/>
      <c r="F38" s="181"/>
    </row>
    <row r="39" spans="1:6">
      <c r="A39" s="181"/>
      <c r="B39" s="181"/>
      <c r="C39" s="181"/>
      <c r="D39" s="181"/>
      <c r="E39" s="181"/>
      <c r="F39" s="181"/>
    </row>
    <row r="40" spans="1:6">
      <c r="A40" s="344" t="s">
        <v>152</v>
      </c>
      <c r="B40" s="344"/>
      <c r="C40" s="344"/>
      <c r="D40" s="344"/>
      <c r="E40" s="344"/>
      <c r="F40" s="344"/>
    </row>
    <row r="41" spans="1:6">
      <c r="A41" s="344"/>
      <c r="B41" s="344"/>
      <c r="C41" s="344"/>
      <c r="D41" s="344"/>
      <c r="E41" s="344"/>
      <c r="F41" s="344"/>
    </row>
    <row r="42" spans="1:6">
      <c r="A42" s="344"/>
      <c r="B42" s="344"/>
      <c r="C42" s="344"/>
      <c r="D42" s="344"/>
      <c r="E42" s="344"/>
      <c r="F42" s="344"/>
    </row>
    <row r="43" spans="1:6" ht="12.75" customHeight="1">
      <c r="A43" s="344"/>
      <c r="B43" s="344"/>
      <c r="C43" s="344"/>
      <c r="D43" s="344"/>
      <c r="E43" s="344"/>
      <c r="F43" s="344"/>
    </row>
    <row r="44" spans="1:6" ht="15.75" customHeight="1">
      <c r="A44" s="184" t="s">
        <v>151</v>
      </c>
      <c r="B44" s="184"/>
      <c r="C44" s="184"/>
      <c r="D44" s="184"/>
      <c r="F44" s="185"/>
    </row>
    <row r="49" spans="1:6">
      <c r="B49" s="342"/>
      <c r="C49" s="343"/>
      <c r="D49" s="213" t="s">
        <v>132</v>
      </c>
      <c r="E49" s="213" t="s">
        <v>133</v>
      </c>
      <c r="F49" s="213" t="s">
        <v>90</v>
      </c>
    </row>
    <row r="52" spans="1:6">
      <c r="B52" s="182"/>
      <c r="C52" s="182"/>
      <c r="D52" s="182"/>
      <c r="E52" s="182"/>
    </row>
    <row r="53" spans="1:6">
      <c r="B53" s="335" t="s">
        <v>163</v>
      </c>
      <c r="C53" s="335"/>
      <c r="D53" s="335"/>
      <c r="E53" s="335"/>
    </row>
    <row r="54" spans="1:6">
      <c r="B54" s="336" t="s">
        <v>136</v>
      </c>
      <c r="C54" s="336"/>
      <c r="D54" s="336"/>
      <c r="E54" s="336"/>
    </row>
    <row r="58" spans="1:6">
      <c r="A58" s="183" t="s">
        <v>137</v>
      </c>
    </row>
  </sheetData>
  <sheetProtection password="EDFF" sheet="1" objects="1" scenarios="1"/>
  <mergeCells count="16">
    <mergeCell ref="A4:F4"/>
    <mergeCell ref="B23:E23"/>
    <mergeCell ref="B24:E24"/>
    <mergeCell ref="A34:F34"/>
    <mergeCell ref="B49:C49"/>
    <mergeCell ref="B19:C19"/>
    <mergeCell ref="A40:F43"/>
    <mergeCell ref="B53:E53"/>
    <mergeCell ref="B54:E54"/>
    <mergeCell ref="A37:F37"/>
    <mergeCell ref="A7:F7"/>
    <mergeCell ref="A10:F10"/>
    <mergeCell ref="A11:F11"/>
    <mergeCell ref="A12:F12"/>
    <mergeCell ref="A14:F14"/>
    <mergeCell ref="A13:F13"/>
  </mergeCells>
  <pageMargins left="0.70866141732283472" right="0.70866141732283472" top="0.74803149606299213" bottom="0.74803149606299213" header="0" footer="0.31496062992125984"/>
  <pageSetup paperSize="9" orientation="portrait" r:id="rId1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tabColor indexed="35"/>
  </sheetPr>
  <dimension ref="B1:V104"/>
  <sheetViews>
    <sheetView showGridLines="0" showRowColHeaders="0" workbookViewId="0">
      <selection activeCell="E11" sqref="E11"/>
    </sheetView>
  </sheetViews>
  <sheetFormatPr defaultRowHeight="12.75"/>
  <cols>
    <col min="1" max="1" width="1.140625" style="68" customWidth="1"/>
    <col min="2" max="2" width="5" style="68" customWidth="1"/>
    <col min="3" max="3" width="27.85546875" style="68" customWidth="1"/>
    <col min="4" max="4" width="9" style="68" customWidth="1"/>
    <col min="5" max="5" width="11.7109375" style="68" customWidth="1"/>
    <col min="6" max="6" width="12.5703125" style="68" customWidth="1"/>
    <col min="7" max="7" width="10.140625" style="68" customWidth="1"/>
    <col min="8" max="8" width="20" style="68" customWidth="1"/>
    <col min="9" max="9" width="12.5703125" style="68" customWidth="1"/>
    <col min="10" max="10" width="11.28515625" style="68" customWidth="1"/>
    <col min="11" max="11" width="12.7109375" style="68" customWidth="1"/>
    <col min="12" max="12" width="5.42578125" style="68" hidden="1" customWidth="1"/>
    <col min="13" max="22" width="9.140625" style="68" hidden="1" customWidth="1"/>
    <col min="23" max="16384" width="9.140625" style="68"/>
  </cols>
  <sheetData>
    <row r="1" spans="2:22">
      <c r="J1" s="69"/>
      <c r="K1" s="69"/>
      <c r="L1" s="69"/>
      <c r="M1" s="69"/>
      <c r="N1" s="69"/>
      <c r="O1" s="69"/>
      <c r="P1" s="69"/>
      <c r="Q1" s="69"/>
      <c r="R1" s="70" t="s">
        <v>77</v>
      </c>
      <c r="S1" s="69"/>
      <c r="T1" s="69"/>
      <c r="U1" s="69"/>
      <c r="V1" s="69"/>
    </row>
    <row r="2" spans="2:22" ht="15">
      <c r="B2" s="346" t="s">
        <v>78</v>
      </c>
      <c r="C2" s="346"/>
      <c r="D2" s="346"/>
      <c r="E2" s="346"/>
      <c r="F2" s="346"/>
      <c r="G2" s="346"/>
      <c r="H2" s="346"/>
      <c r="I2" s="346"/>
      <c r="J2" s="346"/>
      <c r="K2" s="346"/>
      <c r="L2" s="69"/>
      <c r="M2" s="69"/>
      <c r="N2" s="69"/>
      <c r="O2" s="69"/>
      <c r="P2" s="69"/>
      <c r="Q2" s="69"/>
      <c r="R2" s="70" t="s">
        <v>79</v>
      </c>
      <c r="S2" s="69"/>
      <c r="T2" s="69"/>
      <c r="U2" s="69"/>
      <c r="V2" s="69"/>
    </row>
    <row r="3" spans="2:22" ht="15.75">
      <c r="B3" s="346" t="s">
        <v>190</v>
      </c>
      <c r="C3" s="346"/>
      <c r="D3" s="346"/>
      <c r="E3" s="346"/>
      <c r="F3" s="346"/>
      <c r="G3" s="346"/>
      <c r="H3" s="346"/>
      <c r="I3" s="346"/>
      <c r="J3" s="346"/>
      <c r="K3" s="346"/>
      <c r="L3" s="71"/>
      <c r="M3" s="69"/>
      <c r="N3" s="69"/>
      <c r="O3" s="69"/>
      <c r="P3" s="69"/>
      <c r="Q3" s="69"/>
      <c r="R3" s="70"/>
      <c r="S3" s="69"/>
      <c r="T3" s="69"/>
      <c r="U3" s="69"/>
      <c r="V3" s="69"/>
    </row>
    <row r="4" spans="2:22" ht="6.75" customHeight="1">
      <c r="C4" s="72"/>
      <c r="D4" s="72"/>
      <c r="E4" s="72"/>
      <c r="F4" s="72"/>
      <c r="H4" s="72"/>
      <c r="I4" s="72"/>
      <c r="J4" s="72"/>
      <c r="K4" s="73"/>
      <c r="L4" s="71"/>
      <c r="M4" s="69"/>
      <c r="N4" s="69"/>
      <c r="O4" s="69"/>
      <c r="P4" s="69"/>
      <c r="Q4" s="69"/>
      <c r="S4" s="69"/>
      <c r="T4" s="69"/>
      <c r="U4" s="69"/>
      <c r="V4" s="69"/>
    </row>
    <row r="5" spans="2:22" ht="15.75">
      <c r="C5" s="74"/>
      <c r="D5" s="74"/>
      <c r="E5" s="74"/>
      <c r="F5" s="75" t="s">
        <v>80</v>
      </c>
      <c r="G5" s="76" t="s">
        <v>81</v>
      </c>
      <c r="H5" s="74"/>
      <c r="I5" s="74"/>
      <c r="J5" s="77"/>
      <c r="K5" s="77"/>
      <c r="L5" s="71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2:22" ht="8.25" customHeight="1">
      <c r="E6" s="74"/>
      <c r="F6" s="79"/>
      <c r="G6" s="76"/>
      <c r="H6" s="74"/>
      <c r="I6" s="74"/>
      <c r="J6" s="77"/>
      <c r="K6" s="77"/>
      <c r="L6" s="78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2:22" ht="14.25" customHeight="1">
      <c r="D7" s="80" t="str">
        <f>'FCandidatura Anual'!A16</f>
        <v>Nome Associação</v>
      </c>
      <c r="E7" s="347">
        <f>'FCandidatura Anual'!B16</f>
        <v>0</v>
      </c>
      <c r="F7" s="348"/>
      <c r="G7" s="348"/>
      <c r="H7" s="348"/>
      <c r="I7" s="349"/>
      <c r="J7" s="81"/>
      <c r="K7" s="81"/>
      <c r="L7" s="82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2:22" ht="4.5" customHeight="1">
      <c r="D8" s="83"/>
      <c r="E8" s="84"/>
      <c r="F8" s="85"/>
      <c r="G8" s="85"/>
      <c r="H8" s="85"/>
      <c r="I8" s="85"/>
      <c r="J8" s="82"/>
      <c r="K8" s="82"/>
      <c r="L8" s="82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2:22" ht="14.25" customHeight="1">
      <c r="D9" s="80" t="str">
        <f>'FCandidatura Anual'!A69</f>
        <v>Designação do Projeto</v>
      </c>
      <c r="E9" s="347">
        <f>'FCandidatura Anual'!B69</f>
        <v>0</v>
      </c>
      <c r="F9" s="348"/>
      <c r="G9" s="348"/>
      <c r="H9" s="349"/>
      <c r="I9" s="123"/>
      <c r="J9" s="86"/>
      <c r="K9" s="69"/>
      <c r="L9" s="82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2:22" ht="4.5" customHeight="1">
      <c r="D10" s="83"/>
      <c r="E10" s="87"/>
      <c r="F10" s="88"/>
      <c r="G10" s="89"/>
      <c r="H10" s="89"/>
      <c r="I10" s="89"/>
      <c r="J10" s="82"/>
      <c r="K10" s="82"/>
      <c r="L10" s="82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2:22">
      <c r="D11" s="80" t="s">
        <v>191</v>
      </c>
      <c r="E11" s="90"/>
      <c r="H11" s="91" t="s">
        <v>82</v>
      </c>
      <c r="I11" s="90"/>
      <c r="J11" s="92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2:22" ht="8.25" customHeight="1">
      <c r="D12" s="80"/>
      <c r="E12" s="209"/>
      <c r="F12" s="79"/>
      <c r="G12" s="76"/>
      <c r="H12" s="74"/>
      <c r="I12" s="209"/>
      <c r="J12" s="77"/>
      <c r="K12" s="77"/>
      <c r="L12" s="77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2:22" ht="15" customHeight="1">
      <c r="C13" s="93"/>
      <c r="D13" s="80" t="s">
        <v>83</v>
      </c>
      <c r="E13" s="210"/>
      <c r="F13" s="94"/>
      <c r="G13" s="94"/>
      <c r="H13" s="80" t="s">
        <v>160</v>
      </c>
      <c r="I13" s="210"/>
      <c r="J13" s="77"/>
      <c r="K13" s="77"/>
      <c r="L13" s="77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2:22" ht="7.5" customHeight="1">
      <c r="B14" s="95"/>
    </row>
    <row r="15" spans="2:22">
      <c r="B15" s="350" t="s">
        <v>84</v>
      </c>
      <c r="C15" s="96"/>
      <c r="D15" s="97"/>
      <c r="E15" s="200" t="s">
        <v>85</v>
      </c>
      <c r="F15" s="96"/>
      <c r="G15" s="98" t="s">
        <v>86</v>
      </c>
      <c r="H15" s="199" t="s">
        <v>87</v>
      </c>
      <c r="I15" s="199" t="s">
        <v>88</v>
      </c>
      <c r="J15" s="98" t="s">
        <v>88</v>
      </c>
      <c r="K15" s="200" t="s">
        <v>88</v>
      </c>
      <c r="L15" s="99"/>
      <c r="N15" s="100" t="s">
        <v>156</v>
      </c>
    </row>
    <row r="16" spans="2:22">
      <c r="B16" s="351"/>
      <c r="C16" s="101" t="s">
        <v>89</v>
      </c>
      <c r="D16" s="101" t="s">
        <v>37</v>
      </c>
      <c r="E16" s="102" t="s">
        <v>90</v>
      </c>
      <c r="F16" s="101" t="s">
        <v>91</v>
      </c>
      <c r="G16" s="101" t="s">
        <v>92</v>
      </c>
      <c r="H16" s="201" t="s">
        <v>93</v>
      </c>
      <c r="I16" s="201" t="s">
        <v>60</v>
      </c>
      <c r="J16" s="101" t="s">
        <v>94</v>
      </c>
      <c r="K16" s="202" t="s">
        <v>95</v>
      </c>
      <c r="L16" s="103"/>
      <c r="N16" s="100" t="s">
        <v>157</v>
      </c>
    </row>
    <row r="17" spans="2:14">
      <c r="B17" s="352"/>
      <c r="C17" s="104"/>
      <c r="D17" s="105"/>
      <c r="E17" s="106" t="s">
        <v>97</v>
      </c>
      <c r="F17" s="107"/>
      <c r="G17" s="108" t="s">
        <v>97</v>
      </c>
      <c r="H17" s="109" t="s">
        <v>98</v>
      </c>
      <c r="I17" s="110" t="s">
        <v>99</v>
      </c>
      <c r="J17" s="108" t="s">
        <v>159</v>
      </c>
      <c r="K17" s="111" t="s">
        <v>69</v>
      </c>
      <c r="L17" s="99"/>
      <c r="N17" s="100" t="s">
        <v>158</v>
      </c>
    </row>
    <row r="18" spans="2:14">
      <c r="B18" s="112">
        <v>1</v>
      </c>
      <c r="C18" s="113"/>
      <c r="D18" s="114"/>
      <c r="E18" s="114"/>
      <c r="F18" s="115"/>
      <c r="G18" s="116"/>
      <c r="H18" s="117"/>
      <c r="I18" s="118"/>
      <c r="J18" s="118"/>
      <c r="K18" s="208"/>
      <c r="L18" s="119"/>
    </row>
    <row r="19" spans="2:14">
      <c r="B19" s="120">
        <v>2</v>
      </c>
      <c r="C19" s="121"/>
      <c r="D19" s="114"/>
      <c r="E19" s="114"/>
      <c r="F19" s="115"/>
      <c r="G19" s="116"/>
      <c r="H19" s="117"/>
      <c r="I19" s="118"/>
      <c r="J19" s="118"/>
      <c r="K19" s="208"/>
      <c r="L19" s="119"/>
    </row>
    <row r="20" spans="2:14">
      <c r="B20" s="120">
        <v>3</v>
      </c>
      <c r="C20" s="121"/>
      <c r="D20" s="114"/>
      <c r="E20" s="114"/>
      <c r="F20" s="115"/>
      <c r="G20" s="116"/>
      <c r="H20" s="117"/>
      <c r="I20" s="118"/>
      <c r="J20" s="118"/>
      <c r="K20" s="208"/>
      <c r="L20" s="119"/>
    </row>
    <row r="21" spans="2:14">
      <c r="B21" s="120">
        <v>4</v>
      </c>
      <c r="C21" s="121"/>
      <c r="D21" s="114"/>
      <c r="E21" s="114"/>
      <c r="F21" s="115"/>
      <c r="G21" s="116"/>
      <c r="H21" s="117"/>
      <c r="I21" s="118"/>
      <c r="J21" s="118"/>
      <c r="K21" s="208"/>
      <c r="L21" s="119"/>
      <c r="N21" s="100"/>
    </row>
    <row r="22" spans="2:14">
      <c r="B22" s="120">
        <v>5</v>
      </c>
      <c r="C22" s="121"/>
      <c r="D22" s="114"/>
      <c r="E22" s="114"/>
      <c r="F22" s="115"/>
      <c r="G22" s="116"/>
      <c r="H22" s="117"/>
      <c r="I22" s="118"/>
      <c r="J22" s="118"/>
      <c r="K22" s="208"/>
      <c r="L22" s="119"/>
    </row>
    <row r="23" spans="2:14">
      <c r="B23" s="120">
        <v>6</v>
      </c>
      <c r="C23" s="121"/>
      <c r="D23" s="114"/>
      <c r="E23" s="114"/>
      <c r="F23" s="115"/>
      <c r="G23" s="116"/>
      <c r="H23" s="117"/>
      <c r="I23" s="118"/>
      <c r="J23" s="118"/>
      <c r="K23" s="208"/>
      <c r="L23" s="119"/>
    </row>
    <row r="24" spans="2:14">
      <c r="B24" s="120">
        <v>7</v>
      </c>
      <c r="C24" s="121"/>
      <c r="D24" s="114"/>
      <c r="E24" s="114"/>
      <c r="F24" s="115"/>
      <c r="G24" s="116"/>
      <c r="H24" s="117"/>
      <c r="I24" s="118"/>
      <c r="J24" s="118"/>
      <c r="K24" s="208"/>
      <c r="L24" s="119"/>
    </row>
    <row r="25" spans="2:14">
      <c r="B25" s="120">
        <v>8</v>
      </c>
      <c r="C25" s="121"/>
      <c r="D25" s="114"/>
      <c r="E25" s="114"/>
      <c r="F25" s="115"/>
      <c r="G25" s="116"/>
      <c r="H25" s="117"/>
      <c r="I25" s="118"/>
      <c r="J25" s="118"/>
      <c r="K25" s="208"/>
      <c r="L25" s="119"/>
    </row>
    <row r="26" spans="2:14">
      <c r="B26" s="120">
        <v>9</v>
      </c>
      <c r="C26" s="121"/>
      <c r="D26" s="114"/>
      <c r="E26" s="114"/>
      <c r="F26" s="115"/>
      <c r="G26" s="116"/>
      <c r="H26" s="117"/>
      <c r="I26" s="118"/>
      <c r="J26" s="118"/>
      <c r="K26" s="208"/>
      <c r="L26" s="119"/>
    </row>
    <row r="27" spans="2:14">
      <c r="B27" s="120">
        <v>10</v>
      </c>
      <c r="C27" s="121"/>
      <c r="D27" s="114"/>
      <c r="E27" s="114"/>
      <c r="F27" s="115"/>
      <c r="G27" s="116"/>
      <c r="H27" s="117"/>
      <c r="I27" s="118"/>
      <c r="J27" s="118"/>
      <c r="K27" s="208"/>
      <c r="L27" s="119"/>
    </row>
    <row r="28" spans="2:14">
      <c r="B28" s="120">
        <v>11</v>
      </c>
      <c r="C28" s="121"/>
      <c r="D28" s="114"/>
      <c r="E28" s="114"/>
      <c r="F28" s="115"/>
      <c r="G28" s="116"/>
      <c r="H28" s="117"/>
      <c r="I28" s="118"/>
      <c r="J28" s="118"/>
      <c r="K28" s="208"/>
      <c r="L28" s="119"/>
    </row>
    <row r="29" spans="2:14">
      <c r="B29" s="120">
        <v>12</v>
      </c>
      <c r="C29" s="121"/>
      <c r="D29" s="114"/>
      <c r="E29" s="114"/>
      <c r="F29" s="115"/>
      <c r="G29" s="116"/>
      <c r="H29" s="117"/>
      <c r="I29" s="118"/>
      <c r="J29" s="118"/>
      <c r="K29" s="208"/>
      <c r="L29" s="119"/>
    </row>
    <row r="30" spans="2:14">
      <c r="B30" s="120">
        <v>13</v>
      </c>
      <c r="C30" s="121"/>
      <c r="D30" s="114"/>
      <c r="E30" s="114"/>
      <c r="F30" s="115"/>
      <c r="G30" s="116"/>
      <c r="H30" s="117"/>
      <c r="I30" s="118"/>
      <c r="J30" s="118"/>
      <c r="K30" s="208"/>
      <c r="L30" s="119"/>
    </row>
    <row r="31" spans="2:14">
      <c r="B31" s="120">
        <v>14</v>
      </c>
      <c r="C31" s="121"/>
      <c r="D31" s="114"/>
      <c r="E31" s="114"/>
      <c r="F31" s="115"/>
      <c r="G31" s="116"/>
      <c r="H31" s="117"/>
      <c r="I31" s="118"/>
      <c r="J31" s="118"/>
      <c r="K31" s="208"/>
      <c r="L31" s="119"/>
    </row>
    <row r="32" spans="2:14">
      <c r="B32" s="120">
        <v>15</v>
      </c>
      <c r="C32" s="121"/>
      <c r="D32" s="114"/>
      <c r="E32" s="114"/>
      <c r="F32" s="115"/>
      <c r="G32" s="116"/>
      <c r="H32" s="117"/>
      <c r="I32" s="118"/>
      <c r="J32" s="118"/>
      <c r="K32" s="208"/>
      <c r="L32" s="119"/>
    </row>
    <row r="33" spans="2:12">
      <c r="B33" s="120">
        <v>16</v>
      </c>
      <c r="C33" s="121"/>
      <c r="D33" s="114"/>
      <c r="E33" s="114"/>
      <c r="F33" s="115"/>
      <c r="G33" s="116"/>
      <c r="H33" s="117"/>
      <c r="I33" s="118"/>
      <c r="J33" s="118"/>
      <c r="K33" s="208"/>
      <c r="L33" s="119"/>
    </row>
    <row r="34" spans="2:12">
      <c r="B34" s="120">
        <v>17</v>
      </c>
      <c r="C34" s="121"/>
      <c r="D34" s="114"/>
      <c r="E34" s="114"/>
      <c r="F34" s="115"/>
      <c r="G34" s="116"/>
      <c r="H34" s="117"/>
      <c r="I34" s="118"/>
      <c r="J34" s="118"/>
      <c r="K34" s="208"/>
      <c r="L34" s="119"/>
    </row>
    <row r="35" spans="2:12">
      <c r="B35" s="120">
        <v>18</v>
      </c>
      <c r="C35" s="121"/>
      <c r="D35" s="114"/>
      <c r="E35" s="114"/>
      <c r="F35" s="115"/>
      <c r="G35" s="116"/>
      <c r="H35" s="117"/>
      <c r="I35" s="118"/>
      <c r="J35" s="118"/>
      <c r="K35" s="208"/>
      <c r="L35" s="119"/>
    </row>
    <row r="36" spans="2:12">
      <c r="B36" s="120">
        <v>19</v>
      </c>
      <c r="C36" s="121"/>
      <c r="D36" s="114"/>
      <c r="E36" s="114"/>
      <c r="F36" s="115"/>
      <c r="G36" s="116"/>
      <c r="H36" s="117"/>
      <c r="I36" s="118"/>
      <c r="J36" s="118"/>
      <c r="K36" s="208"/>
      <c r="L36" s="119"/>
    </row>
    <row r="37" spans="2:12">
      <c r="B37" s="120">
        <v>20</v>
      </c>
      <c r="C37" s="121"/>
      <c r="D37" s="114"/>
      <c r="E37" s="114"/>
      <c r="F37" s="115"/>
      <c r="G37" s="116"/>
      <c r="H37" s="117"/>
      <c r="I37" s="118"/>
      <c r="J37" s="118"/>
      <c r="K37" s="208"/>
      <c r="L37" s="119"/>
    </row>
    <row r="38" spans="2:12">
      <c r="B38" s="120">
        <v>21</v>
      </c>
      <c r="C38" s="121"/>
      <c r="D38" s="114"/>
      <c r="E38" s="114"/>
      <c r="F38" s="115"/>
      <c r="G38" s="116"/>
      <c r="H38" s="117"/>
      <c r="I38" s="118"/>
      <c r="J38" s="118"/>
      <c r="K38" s="208"/>
      <c r="L38" s="119"/>
    </row>
    <row r="39" spans="2:12">
      <c r="B39" s="120">
        <v>22</v>
      </c>
      <c r="C39" s="121"/>
      <c r="D39" s="114"/>
      <c r="E39" s="114"/>
      <c r="F39" s="115"/>
      <c r="G39" s="116"/>
      <c r="H39" s="117"/>
      <c r="I39" s="118"/>
      <c r="J39" s="118"/>
      <c r="K39" s="208"/>
      <c r="L39" s="119"/>
    </row>
    <row r="40" spans="2:12">
      <c r="B40" s="120">
        <v>23</v>
      </c>
      <c r="C40" s="121"/>
      <c r="D40" s="114"/>
      <c r="E40" s="114"/>
      <c r="F40" s="115"/>
      <c r="G40" s="116"/>
      <c r="H40" s="117"/>
      <c r="I40" s="118"/>
      <c r="J40" s="118"/>
      <c r="K40" s="208"/>
      <c r="L40" s="119"/>
    </row>
    <row r="41" spans="2:12">
      <c r="B41" s="120">
        <v>24</v>
      </c>
      <c r="C41" s="121"/>
      <c r="D41" s="114"/>
      <c r="E41" s="114"/>
      <c r="F41" s="115"/>
      <c r="G41" s="116"/>
      <c r="H41" s="117"/>
      <c r="I41" s="118"/>
      <c r="J41" s="118"/>
      <c r="K41" s="208"/>
      <c r="L41" s="119"/>
    </row>
    <row r="42" spans="2:12">
      <c r="B42" s="120">
        <v>25</v>
      </c>
      <c r="C42" s="121"/>
      <c r="D42" s="114"/>
      <c r="E42" s="114"/>
      <c r="F42" s="115"/>
      <c r="G42" s="116"/>
      <c r="H42" s="117"/>
      <c r="I42" s="118"/>
      <c r="J42" s="118"/>
      <c r="K42" s="208"/>
      <c r="L42" s="119"/>
    </row>
    <row r="43" spans="2:12">
      <c r="B43" s="120">
        <v>26</v>
      </c>
      <c r="C43" s="121"/>
      <c r="D43" s="114"/>
      <c r="E43" s="114"/>
      <c r="F43" s="115"/>
      <c r="G43" s="116"/>
      <c r="H43" s="117"/>
      <c r="I43" s="118"/>
      <c r="J43" s="118"/>
      <c r="K43" s="208"/>
      <c r="L43" s="119"/>
    </row>
    <row r="44" spans="2:12">
      <c r="B44" s="120">
        <v>27</v>
      </c>
      <c r="C44" s="121"/>
      <c r="D44" s="114"/>
      <c r="E44" s="114"/>
      <c r="F44" s="115"/>
      <c r="G44" s="116"/>
      <c r="H44" s="117"/>
      <c r="I44" s="118"/>
      <c r="J44" s="118"/>
      <c r="K44" s="208"/>
      <c r="L44" s="119"/>
    </row>
    <row r="45" spans="2:12">
      <c r="B45" s="120">
        <v>28</v>
      </c>
      <c r="C45" s="121"/>
      <c r="D45" s="114"/>
      <c r="E45" s="114"/>
      <c r="F45" s="115"/>
      <c r="G45" s="116"/>
      <c r="H45" s="117"/>
      <c r="I45" s="118"/>
      <c r="J45" s="118"/>
      <c r="K45" s="208"/>
      <c r="L45" s="119"/>
    </row>
    <row r="46" spans="2:12">
      <c r="B46" s="120">
        <v>29</v>
      </c>
      <c r="C46" s="121"/>
      <c r="D46" s="114"/>
      <c r="E46" s="114"/>
      <c r="F46" s="115"/>
      <c r="G46" s="116"/>
      <c r="H46" s="117"/>
      <c r="I46" s="118"/>
      <c r="J46" s="118"/>
      <c r="K46" s="208"/>
      <c r="L46" s="119"/>
    </row>
    <row r="47" spans="2:12">
      <c r="B47" s="120">
        <v>30</v>
      </c>
      <c r="C47" s="121"/>
      <c r="D47" s="114"/>
      <c r="E47" s="114"/>
      <c r="F47" s="115"/>
      <c r="G47" s="116"/>
      <c r="H47" s="117"/>
      <c r="I47" s="118"/>
      <c r="J47" s="118"/>
      <c r="K47" s="208"/>
      <c r="L47" s="119"/>
    </row>
    <row r="48" spans="2:12">
      <c r="B48" s="120">
        <v>31</v>
      </c>
      <c r="C48" s="121"/>
      <c r="D48" s="114"/>
      <c r="E48" s="114"/>
      <c r="F48" s="115"/>
      <c r="G48" s="116"/>
      <c r="H48" s="117"/>
      <c r="I48" s="118"/>
      <c r="J48" s="118"/>
      <c r="K48" s="208"/>
      <c r="L48" s="119"/>
    </row>
    <row r="49" spans="2:12">
      <c r="B49" s="120">
        <v>32</v>
      </c>
      <c r="C49" s="121"/>
      <c r="D49" s="114"/>
      <c r="E49" s="114"/>
      <c r="F49" s="115"/>
      <c r="G49" s="116"/>
      <c r="H49" s="117"/>
      <c r="I49" s="118"/>
      <c r="J49" s="118"/>
      <c r="K49" s="208"/>
      <c r="L49" s="119"/>
    </row>
    <row r="50" spans="2:12">
      <c r="B50" s="120">
        <v>33</v>
      </c>
      <c r="C50" s="121"/>
      <c r="D50" s="114"/>
      <c r="E50" s="114"/>
      <c r="F50" s="115"/>
      <c r="G50" s="116"/>
      <c r="H50" s="117"/>
      <c r="I50" s="118"/>
      <c r="J50" s="118"/>
      <c r="K50" s="208"/>
      <c r="L50" s="119"/>
    </row>
    <row r="51" spans="2:12">
      <c r="B51" s="120">
        <v>34</v>
      </c>
      <c r="C51" s="121"/>
      <c r="D51" s="114"/>
      <c r="E51" s="114"/>
      <c r="F51" s="115"/>
      <c r="G51" s="116"/>
      <c r="H51" s="117"/>
      <c r="I51" s="118"/>
      <c r="J51" s="118"/>
      <c r="K51" s="208"/>
      <c r="L51" s="119"/>
    </row>
    <row r="52" spans="2:12">
      <c r="B52" s="120">
        <v>35</v>
      </c>
      <c r="C52" s="121"/>
      <c r="D52" s="114"/>
      <c r="E52" s="114"/>
      <c r="F52" s="115"/>
      <c r="G52" s="116"/>
      <c r="H52" s="117"/>
      <c r="I52" s="118"/>
      <c r="J52" s="118"/>
      <c r="K52" s="208"/>
      <c r="L52" s="119"/>
    </row>
    <row r="53" spans="2:12">
      <c r="B53" s="120">
        <v>36</v>
      </c>
      <c r="C53" s="121"/>
      <c r="D53" s="114"/>
      <c r="E53" s="114"/>
      <c r="F53" s="115"/>
      <c r="G53" s="116"/>
      <c r="H53" s="117"/>
      <c r="I53" s="118"/>
      <c r="J53" s="118"/>
      <c r="K53" s="208"/>
      <c r="L53" s="119"/>
    </row>
    <row r="54" spans="2:12">
      <c r="B54" s="120">
        <v>37</v>
      </c>
      <c r="C54" s="121"/>
      <c r="D54" s="114"/>
      <c r="E54" s="114"/>
      <c r="F54" s="115"/>
      <c r="G54" s="116"/>
      <c r="H54" s="117"/>
      <c r="I54" s="118"/>
      <c r="J54" s="118"/>
      <c r="K54" s="208"/>
      <c r="L54" s="119"/>
    </row>
    <row r="55" spans="2:12">
      <c r="B55" s="120">
        <v>38</v>
      </c>
      <c r="C55" s="121"/>
      <c r="D55" s="114"/>
      <c r="E55" s="114"/>
      <c r="F55" s="115"/>
      <c r="G55" s="116"/>
      <c r="H55" s="117"/>
      <c r="I55" s="118"/>
      <c r="J55" s="118"/>
      <c r="K55" s="208"/>
      <c r="L55" s="119"/>
    </row>
    <row r="56" spans="2:12">
      <c r="B56" s="120">
        <v>39</v>
      </c>
      <c r="C56" s="121"/>
      <c r="D56" s="114"/>
      <c r="E56" s="114"/>
      <c r="F56" s="115"/>
      <c r="G56" s="116"/>
      <c r="H56" s="117"/>
      <c r="I56" s="118"/>
      <c r="J56" s="118"/>
      <c r="K56" s="208"/>
      <c r="L56" s="119"/>
    </row>
    <row r="57" spans="2:12">
      <c r="B57" s="120">
        <v>40</v>
      </c>
      <c r="C57" s="121"/>
      <c r="D57" s="114"/>
      <c r="E57" s="114"/>
      <c r="F57" s="115"/>
      <c r="G57" s="116"/>
      <c r="H57" s="117"/>
      <c r="I57" s="118"/>
      <c r="J57" s="118"/>
      <c r="K57" s="208"/>
      <c r="L57" s="119"/>
    </row>
    <row r="58" spans="2:12">
      <c r="B58" s="120">
        <v>41</v>
      </c>
      <c r="C58" s="121"/>
      <c r="D58" s="114"/>
      <c r="E58" s="114"/>
      <c r="F58" s="115"/>
      <c r="G58" s="116"/>
      <c r="H58" s="117"/>
      <c r="I58" s="118"/>
      <c r="J58" s="118"/>
      <c r="K58" s="208"/>
      <c r="L58" s="119"/>
    </row>
    <row r="59" spans="2:12">
      <c r="B59" s="120">
        <v>42</v>
      </c>
      <c r="C59" s="121"/>
      <c r="D59" s="114"/>
      <c r="E59" s="114"/>
      <c r="F59" s="115"/>
      <c r="G59" s="116"/>
      <c r="H59" s="117"/>
      <c r="I59" s="118"/>
      <c r="J59" s="118"/>
      <c r="K59" s="208"/>
      <c r="L59" s="119"/>
    </row>
    <row r="60" spans="2:12">
      <c r="B60" s="120">
        <v>43</v>
      </c>
      <c r="C60" s="121"/>
      <c r="D60" s="114"/>
      <c r="E60" s="114"/>
      <c r="F60" s="115"/>
      <c r="G60" s="116"/>
      <c r="H60" s="117"/>
      <c r="I60" s="118"/>
      <c r="J60" s="118"/>
      <c r="K60" s="208"/>
      <c r="L60" s="119"/>
    </row>
    <row r="61" spans="2:12">
      <c r="B61" s="120">
        <v>44</v>
      </c>
      <c r="C61" s="121"/>
      <c r="D61" s="114"/>
      <c r="E61" s="114"/>
      <c r="F61" s="115"/>
      <c r="G61" s="116"/>
      <c r="H61" s="117"/>
      <c r="I61" s="118"/>
      <c r="J61" s="118"/>
      <c r="K61" s="208"/>
      <c r="L61" s="119"/>
    </row>
    <row r="62" spans="2:12">
      <c r="B62" s="120">
        <v>45</v>
      </c>
      <c r="C62" s="121"/>
      <c r="D62" s="114"/>
      <c r="E62" s="114"/>
      <c r="F62" s="115"/>
      <c r="G62" s="116"/>
      <c r="H62" s="117"/>
      <c r="I62" s="118"/>
      <c r="J62" s="118"/>
      <c r="K62" s="208"/>
      <c r="L62" s="119"/>
    </row>
    <row r="63" spans="2:12">
      <c r="B63" s="120">
        <v>46</v>
      </c>
      <c r="C63" s="121"/>
      <c r="D63" s="114"/>
      <c r="E63" s="114"/>
      <c r="F63" s="115"/>
      <c r="G63" s="116"/>
      <c r="H63" s="117"/>
      <c r="I63" s="118"/>
      <c r="J63" s="118"/>
      <c r="K63" s="208"/>
      <c r="L63" s="119"/>
    </row>
    <row r="64" spans="2:12">
      <c r="B64" s="120">
        <v>47</v>
      </c>
      <c r="C64" s="121"/>
      <c r="D64" s="114"/>
      <c r="E64" s="114"/>
      <c r="F64" s="115"/>
      <c r="G64" s="116"/>
      <c r="H64" s="117"/>
      <c r="I64" s="118"/>
      <c r="J64" s="118"/>
      <c r="K64" s="208"/>
      <c r="L64" s="119"/>
    </row>
    <row r="65" spans="2:12">
      <c r="B65" s="120">
        <v>48</v>
      </c>
      <c r="C65" s="121"/>
      <c r="D65" s="114"/>
      <c r="E65" s="114"/>
      <c r="F65" s="115"/>
      <c r="G65" s="116"/>
      <c r="H65" s="117"/>
      <c r="I65" s="118"/>
      <c r="J65" s="118"/>
      <c r="K65" s="208"/>
      <c r="L65" s="119"/>
    </row>
    <row r="66" spans="2:12">
      <c r="B66" s="120">
        <v>49</v>
      </c>
      <c r="C66" s="121"/>
      <c r="D66" s="114"/>
      <c r="E66" s="114"/>
      <c r="F66" s="115"/>
      <c r="G66" s="116"/>
      <c r="H66" s="117"/>
      <c r="I66" s="118"/>
      <c r="J66" s="118"/>
      <c r="K66" s="208"/>
      <c r="L66" s="119"/>
    </row>
    <row r="67" spans="2:12">
      <c r="B67" s="120">
        <v>50</v>
      </c>
      <c r="C67" s="121"/>
      <c r="D67" s="114"/>
      <c r="E67" s="114"/>
      <c r="F67" s="115"/>
      <c r="G67" s="116"/>
      <c r="H67" s="117"/>
      <c r="I67" s="118"/>
      <c r="J67" s="118"/>
      <c r="K67" s="208"/>
      <c r="L67" s="119"/>
    </row>
    <row r="68" spans="2:12">
      <c r="B68" s="120">
        <v>51</v>
      </c>
      <c r="C68" s="121"/>
      <c r="D68" s="114"/>
      <c r="E68" s="114"/>
      <c r="F68" s="115"/>
      <c r="G68" s="116"/>
      <c r="H68" s="117"/>
      <c r="I68" s="118"/>
      <c r="J68" s="118"/>
      <c r="K68" s="208"/>
      <c r="L68" s="119"/>
    </row>
    <row r="69" spans="2:12">
      <c r="B69" s="120">
        <v>52</v>
      </c>
      <c r="C69" s="121"/>
      <c r="D69" s="114"/>
      <c r="E69" s="114"/>
      <c r="F69" s="115"/>
      <c r="G69" s="116"/>
      <c r="H69" s="117"/>
      <c r="I69" s="118"/>
      <c r="J69" s="118"/>
      <c r="K69" s="208"/>
      <c r="L69" s="119"/>
    </row>
    <row r="70" spans="2:12">
      <c r="B70" s="120">
        <v>53</v>
      </c>
      <c r="C70" s="121"/>
      <c r="D70" s="114"/>
      <c r="E70" s="114"/>
      <c r="F70" s="115"/>
      <c r="G70" s="116"/>
      <c r="H70" s="117"/>
      <c r="I70" s="118"/>
      <c r="J70" s="118"/>
      <c r="K70" s="208"/>
      <c r="L70" s="119"/>
    </row>
    <row r="71" spans="2:12">
      <c r="B71" s="120">
        <v>54</v>
      </c>
      <c r="C71" s="121"/>
      <c r="D71" s="114"/>
      <c r="E71" s="114"/>
      <c r="F71" s="115"/>
      <c r="G71" s="116"/>
      <c r="H71" s="117"/>
      <c r="I71" s="118"/>
      <c r="J71" s="118"/>
      <c r="K71" s="208"/>
      <c r="L71" s="119"/>
    </row>
    <row r="72" spans="2:12">
      <c r="B72" s="120">
        <v>55</v>
      </c>
      <c r="C72" s="121"/>
      <c r="D72" s="114"/>
      <c r="E72" s="114"/>
      <c r="F72" s="115"/>
      <c r="G72" s="116"/>
      <c r="H72" s="117"/>
      <c r="I72" s="118"/>
      <c r="J72" s="118"/>
      <c r="K72" s="208"/>
      <c r="L72" s="119"/>
    </row>
    <row r="73" spans="2:12">
      <c r="B73" s="120">
        <v>56</v>
      </c>
      <c r="C73" s="121"/>
      <c r="D73" s="114"/>
      <c r="E73" s="114"/>
      <c r="F73" s="115"/>
      <c r="G73" s="116"/>
      <c r="H73" s="117"/>
      <c r="I73" s="118"/>
      <c r="J73" s="118"/>
      <c r="K73" s="208"/>
      <c r="L73" s="119"/>
    </row>
    <row r="74" spans="2:12">
      <c r="B74" s="120">
        <v>57</v>
      </c>
      <c r="C74" s="121"/>
      <c r="D74" s="114"/>
      <c r="E74" s="114"/>
      <c r="F74" s="115"/>
      <c r="G74" s="116"/>
      <c r="H74" s="117"/>
      <c r="I74" s="118"/>
      <c r="J74" s="118"/>
      <c r="K74" s="208"/>
      <c r="L74" s="119"/>
    </row>
    <row r="75" spans="2:12">
      <c r="B75" s="120">
        <v>58</v>
      </c>
      <c r="C75" s="121"/>
      <c r="D75" s="114"/>
      <c r="E75" s="114"/>
      <c r="F75" s="115"/>
      <c r="G75" s="116"/>
      <c r="H75" s="117"/>
      <c r="I75" s="118"/>
      <c r="J75" s="118"/>
      <c r="K75" s="208"/>
      <c r="L75" s="119"/>
    </row>
    <row r="76" spans="2:12">
      <c r="B76" s="120">
        <v>59</v>
      </c>
      <c r="C76" s="121"/>
      <c r="D76" s="114"/>
      <c r="E76" s="114"/>
      <c r="F76" s="115"/>
      <c r="G76" s="116"/>
      <c r="H76" s="117"/>
      <c r="I76" s="118"/>
      <c r="J76" s="118"/>
      <c r="K76" s="208"/>
      <c r="L76" s="119"/>
    </row>
    <row r="77" spans="2:12">
      <c r="B77" s="120">
        <v>60</v>
      </c>
      <c r="C77" s="121"/>
      <c r="D77" s="114"/>
      <c r="E77" s="114"/>
      <c r="F77" s="115"/>
      <c r="G77" s="116"/>
      <c r="H77" s="117"/>
      <c r="I77" s="118"/>
      <c r="J77" s="118"/>
      <c r="K77" s="208"/>
      <c r="L77" s="119"/>
    </row>
    <row r="78" spans="2:12">
      <c r="B78" s="120">
        <v>61</v>
      </c>
      <c r="C78" s="121"/>
      <c r="D78" s="114"/>
      <c r="E78" s="114"/>
      <c r="F78" s="115"/>
      <c r="G78" s="116"/>
      <c r="H78" s="117"/>
      <c r="I78" s="118"/>
      <c r="J78" s="118"/>
      <c r="K78" s="208"/>
      <c r="L78" s="119"/>
    </row>
    <row r="79" spans="2:12">
      <c r="B79" s="120">
        <v>62</v>
      </c>
      <c r="C79" s="121"/>
      <c r="D79" s="114"/>
      <c r="E79" s="114"/>
      <c r="F79" s="115"/>
      <c r="G79" s="116"/>
      <c r="H79" s="117"/>
      <c r="I79" s="118"/>
      <c r="J79" s="118"/>
      <c r="K79" s="208"/>
      <c r="L79" s="119"/>
    </row>
    <row r="80" spans="2:12">
      <c r="B80" s="120">
        <v>63</v>
      </c>
      <c r="C80" s="121"/>
      <c r="D80" s="114"/>
      <c r="E80" s="114"/>
      <c r="F80" s="115"/>
      <c r="G80" s="116"/>
      <c r="H80" s="117"/>
      <c r="I80" s="118"/>
      <c r="J80" s="118"/>
      <c r="K80" s="208"/>
      <c r="L80" s="119"/>
    </row>
    <row r="81" spans="2:12">
      <c r="B81" s="120">
        <v>64</v>
      </c>
      <c r="C81" s="121"/>
      <c r="D81" s="114"/>
      <c r="E81" s="114"/>
      <c r="F81" s="115"/>
      <c r="G81" s="116"/>
      <c r="H81" s="117"/>
      <c r="I81" s="118"/>
      <c r="J81" s="118"/>
      <c r="K81" s="208"/>
      <c r="L81" s="119"/>
    </row>
    <row r="82" spans="2:12">
      <c r="B82" s="120">
        <v>65</v>
      </c>
      <c r="C82" s="121"/>
      <c r="D82" s="114"/>
      <c r="E82" s="114"/>
      <c r="F82" s="115"/>
      <c r="G82" s="116"/>
      <c r="H82" s="117"/>
      <c r="I82" s="118"/>
      <c r="J82" s="118"/>
      <c r="K82" s="208"/>
      <c r="L82" s="119"/>
    </row>
    <row r="83" spans="2:12">
      <c r="B83" s="120">
        <v>66</v>
      </c>
      <c r="C83" s="121"/>
      <c r="D83" s="114"/>
      <c r="E83" s="114"/>
      <c r="F83" s="115"/>
      <c r="G83" s="116"/>
      <c r="H83" s="117"/>
      <c r="I83" s="118"/>
      <c r="J83" s="118"/>
      <c r="K83" s="208"/>
      <c r="L83" s="119"/>
    </row>
    <row r="84" spans="2:12">
      <c r="B84" s="120">
        <v>67</v>
      </c>
      <c r="C84" s="121"/>
      <c r="D84" s="114"/>
      <c r="E84" s="114"/>
      <c r="F84" s="115"/>
      <c r="G84" s="116"/>
      <c r="H84" s="117"/>
      <c r="I84" s="118"/>
      <c r="J84" s="118"/>
      <c r="K84" s="208"/>
      <c r="L84" s="119"/>
    </row>
    <row r="85" spans="2:12">
      <c r="B85" s="120">
        <v>68</v>
      </c>
      <c r="C85" s="121"/>
      <c r="D85" s="114"/>
      <c r="E85" s="114"/>
      <c r="F85" s="115"/>
      <c r="G85" s="116"/>
      <c r="H85" s="117"/>
      <c r="I85" s="118"/>
      <c r="J85" s="118"/>
      <c r="K85" s="208"/>
      <c r="L85" s="119"/>
    </row>
    <row r="86" spans="2:12">
      <c r="B86" s="120">
        <v>69</v>
      </c>
      <c r="C86" s="121"/>
      <c r="D86" s="114"/>
      <c r="E86" s="114"/>
      <c r="F86" s="115"/>
      <c r="G86" s="116"/>
      <c r="H86" s="117"/>
      <c r="I86" s="118"/>
      <c r="J86" s="118"/>
      <c r="K86" s="208"/>
      <c r="L86" s="119"/>
    </row>
    <row r="87" spans="2:12">
      <c r="B87" s="120">
        <v>70</v>
      </c>
      <c r="C87" s="121"/>
      <c r="D87" s="114"/>
      <c r="E87" s="114"/>
      <c r="F87" s="115"/>
      <c r="G87" s="116"/>
      <c r="H87" s="117"/>
      <c r="I87" s="118"/>
      <c r="J87" s="118"/>
      <c r="K87" s="208"/>
      <c r="L87" s="119"/>
    </row>
    <row r="88" spans="2:12">
      <c r="B88" s="122"/>
      <c r="C88" s="123" t="s">
        <v>103</v>
      </c>
      <c r="D88" s="123"/>
      <c r="E88" s="124" t="s">
        <v>104</v>
      </c>
      <c r="F88" s="125" t="s">
        <v>104</v>
      </c>
      <c r="G88" s="126" t="s">
        <v>104</v>
      </c>
      <c r="H88" s="123" t="s">
        <v>104</v>
      </c>
      <c r="I88" s="127">
        <f>SUM(I18:I87)</f>
        <v>0</v>
      </c>
      <c r="J88" s="127">
        <f>SUM(J18:J87)</f>
        <v>0</v>
      </c>
      <c r="K88" s="128">
        <f>SUM(K18:K87)</f>
        <v>0</v>
      </c>
      <c r="L88" s="119"/>
    </row>
    <row r="89" spans="2:12" ht="3.75" customHeight="1">
      <c r="B89" s="129"/>
      <c r="G89" s="130"/>
      <c r="H89" s="131"/>
    </row>
    <row r="90" spans="2:12">
      <c r="B90" s="132"/>
      <c r="G90" s="130"/>
      <c r="H90" s="131"/>
    </row>
    <row r="92" spans="2:12">
      <c r="C92" s="98"/>
      <c r="D92" s="353" t="s">
        <v>105</v>
      </c>
      <c r="E92" s="354"/>
      <c r="F92" s="199" t="s">
        <v>105</v>
      </c>
      <c r="G92" s="98" t="s">
        <v>105</v>
      </c>
      <c r="H92" s="133" t="s">
        <v>106</v>
      </c>
      <c r="I92" s="134" t="s">
        <v>98</v>
      </c>
      <c r="J92" s="135"/>
      <c r="K92" s="135"/>
    </row>
    <row r="93" spans="2:12">
      <c r="C93" s="101"/>
      <c r="D93" s="355" t="s">
        <v>107</v>
      </c>
      <c r="E93" s="356"/>
      <c r="F93" s="201" t="s">
        <v>108</v>
      </c>
      <c r="G93" s="101" t="s">
        <v>109</v>
      </c>
      <c r="H93" s="136" t="s">
        <v>110</v>
      </c>
      <c r="I93" s="137" t="s">
        <v>111</v>
      </c>
      <c r="J93" s="135"/>
      <c r="K93" s="135"/>
    </row>
    <row r="94" spans="2:12">
      <c r="C94" s="108"/>
      <c r="D94" s="355" t="s">
        <v>112</v>
      </c>
      <c r="E94" s="356"/>
      <c r="F94" s="109" t="s">
        <v>69</v>
      </c>
      <c r="G94" s="108"/>
      <c r="H94" s="138" t="s">
        <v>69</v>
      </c>
      <c r="I94" s="139" t="s">
        <v>113</v>
      </c>
      <c r="J94" s="135"/>
      <c r="K94" s="135"/>
    </row>
    <row r="95" spans="2:12" s="140" customFormat="1" ht="20.100000000000001" hidden="1" customHeight="1">
      <c r="C95" s="141" t="s">
        <v>66</v>
      </c>
      <c r="D95" s="357" t="e">
        <f>#REF!</f>
        <v>#REF!</v>
      </c>
      <c r="E95" s="357"/>
      <c r="F95" s="198"/>
      <c r="G95" s="142"/>
      <c r="H95" s="143"/>
      <c r="I95" s="144"/>
      <c r="J95" s="145"/>
      <c r="K95" s="145"/>
    </row>
    <row r="96" spans="2:12" s="140" customFormat="1" ht="20.100000000000001" hidden="1" customHeight="1">
      <c r="C96" s="141" t="s">
        <v>96</v>
      </c>
      <c r="D96" s="345" t="e">
        <f>#REF!</f>
        <v>#REF!</v>
      </c>
      <c r="E96" s="345"/>
      <c r="F96" s="198"/>
      <c r="G96" s="142"/>
      <c r="H96" s="143"/>
      <c r="I96" s="144"/>
      <c r="J96" s="146"/>
      <c r="K96" s="145"/>
    </row>
    <row r="97" spans="3:11" s="140" customFormat="1" ht="20.100000000000001" hidden="1" customHeight="1">
      <c r="C97" s="141" t="s">
        <v>65</v>
      </c>
      <c r="D97" s="345" t="e">
        <f>#REF!</f>
        <v>#REF!</v>
      </c>
      <c r="E97" s="345"/>
      <c r="F97" s="198"/>
      <c r="G97" s="142"/>
      <c r="H97" s="143"/>
      <c r="I97" s="144"/>
      <c r="J97" s="146"/>
      <c r="K97" s="145"/>
    </row>
    <row r="98" spans="3:11" s="140" customFormat="1" ht="20.100000000000001" hidden="1" customHeight="1">
      <c r="C98" s="141" t="s">
        <v>100</v>
      </c>
      <c r="D98" s="345" t="e">
        <f>#REF!</f>
        <v>#REF!</v>
      </c>
      <c r="E98" s="345"/>
      <c r="F98" s="198"/>
      <c r="G98" s="142"/>
      <c r="H98" s="143"/>
      <c r="I98" s="144"/>
      <c r="J98" s="146"/>
      <c r="K98" s="145"/>
    </row>
    <row r="99" spans="3:11" s="140" customFormat="1" ht="20.100000000000001" hidden="1" customHeight="1">
      <c r="C99" s="141" t="s">
        <v>101</v>
      </c>
      <c r="D99" s="358" t="e">
        <f>#REF!</f>
        <v>#REF!</v>
      </c>
      <c r="E99" s="359"/>
      <c r="F99" s="198"/>
      <c r="G99" s="142"/>
      <c r="H99" s="143"/>
      <c r="I99" s="144"/>
      <c r="J99" s="146"/>
      <c r="K99" s="145"/>
    </row>
    <row r="100" spans="3:11" ht="20.100000000000001" hidden="1" customHeight="1">
      <c r="C100" s="147" t="s">
        <v>102</v>
      </c>
      <c r="D100" s="357" t="e">
        <f>#REF!</f>
        <v>#REF!</v>
      </c>
      <c r="E100" s="357"/>
      <c r="F100" s="198"/>
      <c r="G100" s="142"/>
      <c r="H100" s="143"/>
      <c r="I100" s="148"/>
      <c r="J100" s="149"/>
      <c r="K100" s="149"/>
    </row>
    <row r="101" spans="3:11" ht="20.100000000000001" hidden="1" customHeight="1">
      <c r="C101" s="147" t="s">
        <v>114</v>
      </c>
      <c r="D101" s="360" t="e">
        <f>#REF!</f>
        <v>#REF!</v>
      </c>
      <c r="E101" s="361"/>
      <c r="F101" s="150"/>
      <c r="G101" s="151"/>
      <c r="H101" s="150"/>
      <c r="I101" s="150"/>
      <c r="J101" s="152"/>
    </row>
    <row r="102" spans="3:11" ht="20.100000000000001" customHeight="1">
      <c r="C102" s="153" t="s">
        <v>115</v>
      </c>
      <c r="D102" s="362"/>
      <c r="E102" s="363"/>
      <c r="F102" s="154"/>
      <c r="G102" s="155">
        <f>J88</f>
        <v>0</v>
      </c>
      <c r="H102" s="156"/>
      <c r="I102" s="157">
        <f>MIN(F102,H102)</f>
        <v>0</v>
      </c>
      <c r="J102" s="211" t="s">
        <v>161</v>
      </c>
    </row>
    <row r="103" spans="3:11">
      <c r="J103" s="158"/>
    </row>
    <row r="104" spans="3:11">
      <c r="C104" s="212" t="s">
        <v>162</v>
      </c>
      <c r="E104" s="159"/>
    </row>
  </sheetData>
  <sheetProtection algorithmName="SHA-512" hashValue="GQ/Isu7gEDGZ8RHzbFZKDwXBjUrFyEhLeI4oS397Bgv869puuygarhiwzPH1ih95szmtT9vPzdFApheuUIaEvg==" saltValue="lclj4XtNktiACVmd2F7N8w==" spinCount="100000" sheet="1" objects="1" scenarios="1" selectLockedCells="1"/>
  <mergeCells count="16">
    <mergeCell ref="D98:E98"/>
    <mergeCell ref="D99:E99"/>
    <mergeCell ref="D100:E100"/>
    <mergeCell ref="D101:E101"/>
    <mergeCell ref="D102:E102"/>
    <mergeCell ref="D97:E97"/>
    <mergeCell ref="B2:K2"/>
    <mergeCell ref="B3:K3"/>
    <mergeCell ref="E7:I7"/>
    <mergeCell ref="E9:H9"/>
    <mergeCell ref="B15:B17"/>
    <mergeCell ref="D92:E92"/>
    <mergeCell ref="D93:E93"/>
    <mergeCell ref="D94:E94"/>
    <mergeCell ref="D95:E95"/>
    <mergeCell ref="D96:E96"/>
  </mergeCells>
  <dataValidations count="4">
    <dataValidation type="textLength" operator="equal" allowBlank="1" showInputMessage="1" showErrorMessage="1" error="O NIF deve ter 9 dígitos" sqref="D18:D87" xr:uid="{00000000-0002-0000-0300-000000000000}">
      <formula1>9</formula1>
    </dataValidation>
    <dataValidation type="list" allowBlank="1" showInputMessage="1" showErrorMessage="1" sqref="E18:E87" xr:uid="{00000000-0002-0000-0300-000001000000}">
      <formula1>$R$1:$R$3</formula1>
    </dataValidation>
    <dataValidation type="list" allowBlank="1" showInputMessage="1" showErrorMessage="1" sqref="H18:H87" xr:uid="{00000000-0002-0000-0300-000002000000}">
      <formula1>$N$15:$N$19</formula1>
    </dataValidation>
    <dataValidation type="whole" allowBlank="1" showInputMessage="1" showErrorMessage="1" error="O valor imputado não pode ser superior ao valor do documento" sqref="J18:J87" xr:uid="{00000000-0002-0000-0300-000003000000}">
      <formula1>1</formula1>
      <formula2>I18</formula2>
    </dataValidation>
  </dataValidations>
  <hyperlinks>
    <hyperlink ref="G5" r:id="rId1" xr:uid="{00000000-0004-0000-0300-000000000000}"/>
  </hyperlinks>
  <printOptions horizontalCentered="1"/>
  <pageMargins left="0.35433070866141736" right="0.75" top="0" bottom="0" header="0" footer="0"/>
  <pageSetup paperSize="9" scale="7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FCandidatura Anual</vt:lpstr>
      <vt:lpstr>Atividades</vt:lpstr>
      <vt:lpstr>Declarações</vt:lpstr>
      <vt:lpstr>Relatório Final</vt:lpstr>
      <vt:lpstr>Atividades!Área_de_Impressão</vt:lpstr>
      <vt:lpstr>Declarações!Área_de_Impressão</vt:lpstr>
      <vt:lpstr>'FCandidatura Anual'!Área_de_Impressão</vt:lpstr>
      <vt:lpstr>'Relatório Final'!Área_de_Impressão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CS. Simas</dc:creator>
  <cp:lastModifiedBy>Sandra FP. Bento</cp:lastModifiedBy>
  <cp:lastPrinted>2014-11-19T12:22:54Z</cp:lastPrinted>
  <dcterms:created xsi:type="dcterms:W3CDTF">2013-01-14T11:13:42Z</dcterms:created>
  <dcterms:modified xsi:type="dcterms:W3CDTF">2022-04-21T12:11:35Z</dcterms:modified>
</cp:coreProperties>
</file>